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7455BAE5-7B3B-4F10-9FAB-E60615E13ED4}" xr6:coauthVersionLast="31" xr6:coauthVersionMax="31" xr10:uidLastSave="{00000000-0000-0000-0000-000000000000}"/>
  <bookViews>
    <workbookView xWindow="480" yWindow="72" windowWidth="18192" windowHeight="11820" xr2:uid="{00000000-000D-0000-FFFF-FFFF00000000}"/>
  </bookViews>
  <sheets>
    <sheet name="#1 - Freq Sweep 2 Temp" sheetId="1" r:id="rId1"/>
    <sheet name="#2" sheetId="2" r:id="rId2"/>
    <sheet name="#3" sheetId="3" r:id="rId3"/>
    <sheet name="#4" sheetId="4" r:id="rId4"/>
    <sheet name="#5" sheetId="5" r:id="rId5"/>
    <sheet name="#6" sheetId="6" r:id="rId6"/>
    <sheet name="#8" sheetId="7" r:id="rId7"/>
    <sheet name="#9" sheetId="8" r:id="rId8"/>
    <sheet name="#11" sheetId="9" r:id="rId9"/>
    <sheet name="#12" sheetId="10" r:id="rId10"/>
    <sheet name="Sheet1" sheetId="11" r:id="rId11"/>
  </sheets>
  <calcPr calcId="17901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2" i="1"/>
  <c r="K11" i="11" l="1"/>
  <c r="K12" i="11" s="1"/>
  <c r="L15" i="11"/>
  <c r="M15" i="11"/>
  <c r="L16" i="11"/>
  <c r="M16" i="11"/>
  <c r="L17" i="11"/>
  <c r="M17" i="11"/>
  <c r="L18" i="11"/>
  <c r="M18" i="11"/>
  <c r="L19" i="11"/>
  <c r="M19" i="11"/>
  <c r="L20" i="11"/>
  <c r="M20" i="11"/>
  <c r="L21" i="11"/>
  <c r="M21" i="11"/>
  <c r="L22" i="11"/>
  <c r="M22" i="11"/>
  <c r="K22" i="11"/>
  <c r="K21" i="11"/>
  <c r="K20" i="11"/>
  <c r="K19" i="11"/>
  <c r="K18" i="11"/>
  <c r="K17" i="11"/>
  <c r="K16" i="11"/>
  <c r="K15" i="11"/>
  <c r="L14" i="11"/>
  <c r="M14" i="11"/>
  <c r="K14" i="11"/>
  <c r="M6" i="11"/>
  <c r="L3" i="11"/>
  <c r="M3" i="11"/>
  <c r="L4" i="11"/>
  <c r="M4" i="11"/>
  <c r="L5" i="11"/>
  <c r="M5" i="11"/>
  <c r="L6" i="11"/>
  <c r="L7" i="11"/>
  <c r="M7" i="11"/>
  <c r="L8" i="11"/>
  <c r="L11" i="11" s="1"/>
  <c r="L12" i="11" s="1"/>
  <c r="M8" i="11"/>
  <c r="L9" i="11"/>
  <c r="M9" i="11"/>
  <c r="L10" i="11"/>
  <c r="M10" i="11"/>
  <c r="K10" i="11"/>
  <c r="K9" i="11"/>
  <c r="K8" i="11"/>
  <c r="K7" i="11"/>
  <c r="K6" i="11"/>
  <c r="K5" i="11"/>
  <c r="K4" i="11"/>
  <c r="K3" i="11"/>
  <c r="L2" i="11"/>
  <c r="M2" i="11"/>
  <c r="M11" i="11" s="1"/>
  <c r="M12" i="11" s="1"/>
  <c r="K2" i="11"/>
  <c r="E3" i="11"/>
  <c r="E4" i="11"/>
  <c r="E5" i="11"/>
  <c r="E6" i="11"/>
  <c r="E7" i="11"/>
  <c r="E8" i="11"/>
  <c r="E9" i="11"/>
  <c r="E10" i="11"/>
  <c r="E11" i="11"/>
  <c r="E12" i="11"/>
  <c r="C3" i="11"/>
  <c r="C4" i="11"/>
  <c r="C5" i="11"/>
  <c r="C6" i="11"/>
  <c r="C7" i="11"/>
  <c r="C8" i="11"/>
  <c r="C9" i="11"/>
  <c r="C10" i="11"/>
  <c r="C11" i="11"/>
  <c r="C12" i="11"/>
  <c r="E2" i="11"/>
  <c r="C2" i="11"/>
  <c r="A3" i="11"/>
  <c r="A4" i="11"/>
  <c r="A5" i="11"/>
  <c r="A6" i="11"/>
  <c r="A7" i="11"/>
  <c r="A8" i="11"/>
  <c r="A9" i="11"/>
  <c r="A10" i="11"/>
  <c r="A11" i="11"/>
  <c r="A12" i="11"/>
  <c r="A2" i="11"/>
  <c r="B3" i="11"/>
  <c r="D3" i="11"/>
  <c r="F3" i="11"/>
  <c r="B4" i="11"/>
  <c r="D4" i="11"/>
  <c r="F4" i="11"/>
  <c r="B5" i="11"/>
  <c r="D5" i="11"/>
  <c r="F5" i="11"/>
  <c r="B6" i="11"/>
  <c r="D6" i="11"/>
  <c r="F6" i="11"/>
  <c r="B7" i="11"/>
  <c r="D7" i="11"/>
  <c r="F7" i="11"/>
  <c r="B8" i="11"/>
  <c r="D8" i="11"/>
  <c r="F8" i="11"/>
  <c r="B9" i="11"/>
  <c r="D9" i="11"/>
  <c r="F9" i="11"/>
  <c r="B10" i="11"/>
  <c r="D10" i="11"/>
  <c r="F10" i="11"/>
  <c r="B11" i="11"/>
  <c r="D11" i="11"/>
  <c r="F11" i="11"/>
  <c r="B12" i="11"/>
  <c r="D12" i="11"/>
  <c r="F12" i="11"/>
  <c r="F2" i="11"/>
  <c r="D2" i="11"/>
  <c r="B2" i="11"/>
  <c r="B2" i="2"/>
</calcChain>
</file>

<file path=xl/sharedStrings.xml><?xml version="1.0" encoding="utf-8"?>
<sst xmlns="http://schemas.openxmlformats.org/spreadsheetml/2006/main" count="628" uniqueCount="33">
  <si>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</si>
  <si>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</si>
  <si>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</si>
  <si>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</si>
  <si>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</si>
  <si>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</si>
  <si>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</si>
  <si>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</si>
  <si>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</si>
  <si>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</si>
  <si>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</si>
  <si>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</si>
  <si>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</si>
  <si>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</si>
  <si>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</si>
  <si>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</si>
  <si>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</si>
  <si>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</si>
  <si>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</si>
  <si>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</si>
  <si>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</si>
  <si>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</si>
  <si>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</si>
  <si>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Oscillation Frequency Table (1)</t>
  </si>
  <si>
    <t>Frequency</t>
  </si>
  <si>
    <t>G*</t>
  </si>
  <si>
    <t>G'</t>
  </si>
  <si>
    <t>G''</t>
  </si>
  <si>
    <t>1 Hz</t>
  </si>
  <si>
    <t>10 Hz</t>
  </si>
  <si>
    <t>Average</t>
  </si>
  <si>
    <t>Young's Modulus</t>
  </si>
  <si>
    <t>Freq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</si>
</sst>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G' 25C</c:v>
          </c:tx>
          <c:spPr>
            <a:ln w="28575">
              <a:noFill/>
            </a:ln>
          </c:spPr>
          <c:xVal>
            <c:numRef>
              <c:f>'#1 - Freq Sweep 2 Temp'!$H$2:$H$21</c:f>
              <c:numCache>
                <c:formatCode>General</c:formatCode>
                <c:ptCount val="20"/>
                <c:pt idx="0">
                  <c:v>9.9997050744637841E-2</c:v>
                </c:pt>
                <c:pt idx="1">
                  <c:v>0.12589155998568921</c:v>
                </c:pt>
                <c:pt idx="2">
                  <c:v>0.15848649233090939</c:v>
                </c:pt>
                <c:pt idx="3">
                  <c:v>0.19958029863723675</c:v>
                </c:pt>
                <c:pt idx="4">
                  <c:v>0.25114650019901086</c:v>
                </c:pt>
                <c:pt idx="5">
                  <c:v>0.31624087192359607</c:v>
                </c:pt>
                <c:pt idx="6">
                  <c:v>0.39804651267283025</c:v>
                </c:pt>
                <c:pt idx="7">
                  <c:v>0.50117891579637841</c:v>
                </c:pt>
                <c:pt idx="8">
                  <c:v>0.63089019441627314</c:v>
                </c:pt>
                <c:pt idx="9">
                  <c:v>0.79434232097164958</c:v>
                </c:pt>
                <c:pt idx="10">
                  <c:v>0.9999705074463785</c:v>
                </c:pt>
                <c:pt idx="11">
                  <c:v>1.2589155998568922</c:v>
                </c:pt>
                <c:pt idx="12">
                  <c:v>1.5848649233090939</c:v>
                </c:pt>
                <c:pt idx="13">
                  <c:v>1.9958029863723674</c:v>
                </c:pt>
                <c:pt idx="14">
                  <c:v>2.5114650019901084</c:v>
                </c:pt>
                <c:pt idx="15">
                  <c:v>3.1624087192359607</c:v>
                </c:pt>
                <c:pt idx="16">
                  <c:v>3.9804651267283027</c:v>
                </c:pt>
                <c:pt idx="17">
                  <c:v>5.0117891579637837</c:v>
                </c:pt>
                <c:pt idx="18">
                  <c:v>6.3089019441627316</c:v>
                </c:pt>
                <c:pt idx="19">
                  <c:v>7.9434232097164958</c:v>
                </c:pt>
              </c:numCache>
            </c:numRef>
          </c:xVal>
          <c:yVal>
            <c:numRef>
              <c:f>'#1 - Freq Sweep 2 Temp'!$L$2:$L$21</c:f>
              <c:numCache>
                <c:formatCode>General</c:formatCode>
                <c:ptCount val="20"/>
                <c:pt idx="0">
                  <c:v>651.5</c:v>
                </c:pt>
                <c:pt idx="1">
                  <c:v>662.1</c:v>
                </c:pt>
                <c:pt idx="2">
                  <c:v>678.8</c:v>
                </c:pt>
                <c:pt idx="3">
                  <c:v>697.2</c:v>
                </c:pt>
                <c:pt idx="4">
                  <c:v>718.1</c:v>
                </c:pt>
                <c:pt idx="5">
                  <c:v>740.2</c:v>
                </c:pt>
                <c:pt idx="6">
                  <c:v>765</c:v>
                </c:pt>
                <c:pt idx="7">
                  <c:v>789.7</c:v>
                </c:pt>
                <c:pt idx="8">
                  <c:v>816.9</c:v>
                </c:pt>
                <c:pt idx="9">
                  <c:v>845.9</c:v>
                </c:pt>
                <c:pt idx="10">
                  <c:v>875.3</c:v>
                </c:pt>
                <c:pt idx="11">
                  <c:v>907</c:v>
                </c:pt>
                <c:pt idx="12">
                  <c:v>938.3</c:v>
                </c:pt>
                <c:pt idx="13">
                  <c:v>970.2</c:v>
                </c:pt>
                <c:pt idx="14" formatCode="0.00E+00">
                  <c:v>1004</c:v>
                </c:pt>
                <c:pt idx="15" formatCode="0.00E+00">
                  <c:v>1036</c:v>
                </c:pt>
                <c:pt idx="16" formatCode="0.00E+00">
                  <c:v>1069</c:v>
                </c:pt>
                <c:pt idx="17" formatCode="0.00E+00">
                  <c:v>1107</c:v>
                </c:pt>
                <c:pt idx="18" formatCode="0.00E+00">
                  <c:v>1147</c:v>
                </c:pt>
                <c:pt idx="19" formatCode="0.00E+00">
                  <c:v>1190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6-4057-AB8F-DAF8BA44A6C5}"/>
            </c:ext>
          </c:extLst>
        </c:ser>
        <c:ser>
          <c:idx val="1"/>
          <c:order val="1"/>
          <c:tx>
            <c:v>G'' 25 C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'#1 - Freq Sweep 2 Temp'!$H$2:$H$21</c:f>
              <c:numCache>
                <c:formatCode>General</c:formatCode>
                <c:ptCount val="20"/>
                <c:pt idx="0">
                  <c:v>9.9997050744637841E-2</c:v>
                </c:pt>
                <c:pt idx="1">
                  <c:v>0.12589155998568921</c:v>
                </c:pt>
                <c:pt idx="2">
                  <c:v>0.15848649233090939</c:v>
                </c:pt>
                <c:pt idx="3">
                  <c:v>0.19958029863723675</c:v>
                </c:pt>
                <c:pt idx="4">
                  <c:v>0.25114650019901086</c:v>
                </c:pt>
                <c:pt idx="5">
                  <c:v>0.31624087192359607</c:v>
                </c:pt>
                <c:pt idx="6">
                  <c:v>0.39804651267283025</c:v>
                </c:pt>
                <c:pt idx="7">
                  <c:v>0.50117891579637841</c:v>
                </c:pt>
                <c:pt idx="8">
                  <c:v>0.63089019441627314</c:v>
                </c:pt>
                <c:pt idx="9">
                  <c:v>0.79434232097164958</c:v>
                </c:pt>
                <c:pt idx="10">
                  <c:v>0.9999705074463785</c:v>
                </c:pt>
                <c:pt idx="11">
                  <c:v>1.2589155998568922</c:v>
                </c:pt>
                <c:pt idx="12">
                  <c:v>1.5848649233090939</c:v>
                </c:pt>
                <c:pt idx="13">
                  <c:v>1.9958029863723674</c:v>
                </c:pt>
                <c:pt idx="14">
                  <c:v>2.5114650019901084</c:v>
                </c:pt>
                <c:pt idx="15">
                  <c:v>3.1624087192359607</c:v>
                </c:pt>
                <c:pt idx="16">
                  <c:v>3.9804651267283027</c:v>
                </c:pt>
                <c:pt idx="17">
                  <c:v>5.0117891579637837</c:v>
                </c:pt>
                <c:pt idx="18">
                  <c:v>6.3089019441627316</c:v>
                </c:pt>
                <c:pt idx="19">
                  <c:v>7.9434232097164958</c:v>
                </c:pt>
              </c:numCache>
            </c:numRef>
          </c:xVal>
          <c:yVal>
            <c:numRef>
              <c:f>'#1 - Freq Sweep 2 Temp'!$M$2:$M$21</c:f>
              <c:numCache>
                <c:formatCode>General</c:formatCode>
                <c:ptCount val="20"/>
                <c:pt idx="0">
                  <c:v>163</c:v>
                </c:pt>
                <c:pt idx="1">
                  <c:v>165.5</c:v>
                </c:pt>
                <c:pt idx="2">
                  <c:v>171.4</c:v>
                </c:pt>
                <c:pt idx="3">
                  <c:v>178.7</c:v>
                </c:pt>
                <c:pt idx="4">
                  <c:v>187.3</c:v>
                </c:pt>
                <c:pt idx="5">
                  <c:v>197.5</c:v>
                </c:pt>
                <c:pt idx="6">
                  <c:v>207.2</c:v>
                </c:pt>
                <c:pt idx="7">
                  <c:v>217.9</c:v>
                </c:pt>
                <c:pt idx="8">
                  <c:v>228.3</c:v>
                </c:pt>
                <c:pt idx="9">
                  <c:v>238.8</c:v>
                </c:pt>
                <c:pt idx="10">
                  <c:v>247.8</c:v>
                </c:pt>
                <c:pt idx="11">
                  <c:v>257.7</c:v>
                </c:pt>
                <c:pt idx="12">
                  <c:v>266.7</c:v>
                </c:pt>
                <c:pt idx="13">
                  <c:v>275.8</c:v>
                </c:pt>
                <c:pt idx="14">
                  <c:v>287.2</c:v>
                </c:pt>
                <c:pt idx="15">
                  <c:v>299.89999999999998</c:v>
                </c:pt>
                <c:pt idx="16">
                  <c:v>314</c:v>
                </c:pt>
                <c:pt idx="17">
                  <c:v>328.1</c:v>
                </c:pt>
                <c:pt idx="18">
                  <c:v>344.7</c:v>
                </c:pt>
                <c:pt idx="19">
                  <c:v>365.6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E6-4057-AB8F-DAF8BA44A6C5}"/>
            </c:ext>
          </c:extLst>
        </c:ser>
        <c:ser>
          <c:idx val="3"/>
          <c:order val="2"/>
          <c:tx>
            <c:v>G' 37C</c:v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'#1 - Freq Sweep 2 Temp'!$H$22:$H$42</c:f>
              <c:numCache>
                <c:formatCode>General</c:formatCode>
                <c:ptCount val="21"/>
                <c:pt idx="0">
                  <c:v>9.9997050744637841E-2</c:v>
                </c:pt>
                <c:pt idx="1">
                  <c:v>0.12589155998568921</c:v>
                </c:pt>
                <c:pt idx="2">
                  <c:v>0.15848649233090939</c:v>
                </c:pt>
                <c:pt idx="3">
                  <c:v>0.19958029863723675</c:v>
                </c:pt>
                <c:pt idx="4">
                  <c:v>0.25114650019901086</c:v>
                </c:pt>
                <c:pt idx="5">
                  <c:v>0.31624087192359607</c:v>
                </c:pt>
                <c:pt idx="6">
                  <c:v>0.39804651267283025</c:v>
                </c:pt>
                <c:pt idx="7">
                  <c:v>0.50117891579637841</c:v>
                </c:pt>
                <c:pt idx="8">
                  <c:v>0.63089019441627314</c:v>
                </c:pt>
                <c:pt idx="9">
                  <c:v>0.79434232097164958</c:v>
                </c:pt>
                <c:pt idx="10">
                  <c:v>0.9999705074463785</c:v>
                </c:pt>
                <c:pt idx="11">
                  <c:v>1.2589155998568922</c:v>
                </c:pt>
                <c:pt idx="12">
                  <c:v>1.5848649233090939</c:v>
                </c:pt>
                <c:pt idx="13">
                  <c:v>1.9958029863723674</c:v>
                </c:pt>
                <c:pt idx="14">
                  <c:v>2.5114650019901084</c:v>
                </c:pt>
                <c:pt idx="15">
                  <c:v>3.1624087192359607</c:v>
                </c:pt>
                <c:pt idx="16">
                  <c:v>3.9804651267283027</c:v>
                </c:pt>
                <c:pt idx="17">
                  <c:v>5.0117891579637837</c:v>
                </c:pt>
                <c:pt idx="18">
                  <c:v>6.3089019441627316</c:v>
                </c:pt>
                <c:pt idx="19">
                  <c:v>7.9434232097164958</c:v>
                </c:pt>
                <c:pt idx="20">
                  <c:v>7.9434232097164958</c:v>
                </c:pt>
              </c:numCache>
            </c:numRef>
          </c:xVal>
          <c:yVal>
            <c:numRef>
              <c:f>'#1 - Freq Sweep 2 Temp'!$L$22:$L$42</c:f>
              <c:numCache>
                <c:formatCode>0.00E+00</c:formatCode>
                <c:ptCount val="21"/>
                <c:pt idx="0">
                  <c:v>620.20000000000005</c:v>
                </c:pt>
                <c:pt idx="1">
                  <c:v>634.20000000000005</c:v>
                </c:pt>
                <c:pt idx="2">
                  <c:v>654.29999999999995</c:v>
                </c:pt>
                <c:pt idx="3">
                  <c:v>674.4</c:v>
                </c:pt>
                <c:pt idx="4" formatCode="General">
                  <c:v>697.3</c:v>
                </c:pt>
                <c:pt idx="5" formatCode="General">
                  <c:v>720.3</c:v>
                </c:pt>
                <c:pt idx="6" formatCode="General">
                  <c:v>744.6</c:v>
                </c:pt>
                <c:pt idx="7" formatCode="General">
                  <c:v>770.6</c:v>
                </c:pt>
                <c:pt idx="8" formatCode="General">
                  <c:v>798.2</c:v>
                </c:pt>
                <c:pt idx="9" formatCode="General">
                  <c:v>828.2</c:v>
                </c:pt>
                <c:pt idx="10" formatCode="General">
                  <c:v>859.5</c:v>
                </c:pt>
                <c:pt idx="11" formatCode="General">
                  <c:v>892.7</c:v>
                </c:pt>
                <c:pt idx="12" formatCode="General">
                  <c:v>926.8</c:v>
                </c:pt>
                <c:pt idx="13" formatCode="General">
                  <c:v>960.8</c:v>
                </c:pt>
                <c:pt idx="14" formatCode="General">
                  <c:v>996.9</c:v>
                </c:pt>
                <c:pt idx="15">
                  <c:v>1033</c:v>
                </c:pt>
                <c:pt idx="16">
                  <c:v>1071</c:v>
                </c:pt>
                <c:pt idx="17">
                  <c:v>1110</c:v>
                </c:pt>
                <c:pt idx="18">
                  <c:v>1150</c:v>
                </c:pt>
                <c:pt idx="19">
                  <c:v>1196</c:v>
                </c:pt>
                <c:pt idx="20">
                  <c:v>1195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E6-4057-AB8F-DAF8BA44A6C5}"/>
            </c:ext>
          </c:extLst>
        </c:ser>
        <c:ser>
          <c:idx val="2"/>
          <c:order val="3"/>
          <c:tx>
            <c:v>G'' 37C</c:v>
          </c:tx>
          <c:spPr>
            <a:ln w="28575">
              <a:noFill/>
            </a:ln>
          </c:spPr>
          <c:marker>
            <c:symbol val="triangle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'#1 - Freq Sweep 2 Temp'!$H$22:$H$42</c:f>
              <c:numCache>
                <c:formatCode>General</c:formatCode>
                <c:ptCount val="21"/>
                <c:pt idx="0">
                  <c:v>9.9997050744637841E-2</c:v>
                </c:pt>
                <c:pt idx="1">
                  <c:v>0.12589155998568921</c:v>
                </c:pt>
                <c:pt idx="2">
                  <c:v>0.15848649233090939</c:v>
                </c:pt>
                <c:pt idx="3">
                  <c:v>0.19958029863723675</c:v>
                </c:pt>
                <c:pt idx="4">
                  <c:v>0.25114650019901086</c:v>
                </c:pt>
                <c:pt idx="5">
                  <c:v>0.31624087192359607</c:v>
                </c:pt>
                <c:pt idx="6">
                  <c:v>0.39804651267283025</c:v>
                </c:pt>
                <c:pt idx="7">
                  <c:v>0.50117891579637841</c:v>
                </c:pt>
                <c:pt idx="8">
                  <c:v>0.63089019441627314</c:v>
                </c:pt>
                <c:pt idx="9">
                  <c:v>0.79434232097164958</c:v>
                </c:pt>
                <c:pt idx="10">
                  <c:v>0.9999705074463785</c:v>
                </c:pt>
                <c:pt idx="11">
                  <c:v>1.2589155998568922</c:v>
                </c:pt>
                <c:pt idx="12">
                  <c:v>1.5848649233090939</c:v>
                </c:pt>
                <c:pt idx="13">
                  <c:v>1.9958029863723674</c:v>
                </c:pt>
                <c:pt idx="14">
                  <c:v>2.5114650019901084</c:v>
                </c:pt>
                <c:pt idx="15">
                  <c:v>3.1624087192359607</c:v>
                </c:pt>
                <c:pt idx="16">
                  <c:v>3.9804651267283027</c:v>
                </c:pt>
                <c:pt idx="17">
                  <c:v>5.0117891579637837</c:v>
                </c:pt>
                <c:pt idx="18">
                  <c:v>6.3089019441627316</c:v>
                </c:pt>
                <c:pt idx="19">
                  <c:v>7.9434232097164958</c:v>
                </c:pt>
                <c:pt idx="20">
                  <c:v>7.9434232097164958</c:v>
                </c:pt>
              </c:numCache>
            </c:numRef>
          </c:xVal>
          <c:yVal>
            <c:numRef>
              <c:f>'#1 - Freq Sweep 2 Temp'!$M$22:$M$42</c:f>
              <c:numCache>
                <c:formatCode>General</c:formatCode>
                <c:ptCount val="21"/>
                <c:pt idx="0">
                  <c:v>164.7</c:v>
                </c:pt>
                <c:pt idx="1">
                  <c:v>164.2</c:v>
                </c:pt>
                <c:pt idx="2">
                  <c:v>169.7</c:v>
                </c:pt>
                <c:pt idx="3">
                  <c:v>175.6</c:v>
                </c:pt>
                <c:pt idx="4">
                  <c:v>183.4</c:v>
                </c:pt>
                <c:pt idx="5">
                  <c:v>192.2</c:v>
                </c:pt>
                <c:pt idx="6">
                  <c:v>201.7</c:v>
                </c:pt>
                <c:pt idx="7">
                  <c:v>211.9</c:v>
                </c:pt>
                <c:pt idx="8">
                  <c:v>222.4</c:v>
                </c:pt>
                <c:pt idx="9">
                  <c:v>232.9</c:v>
                </c:pt>
                <c:pt idx="10">
                  <c:v>242.6</c:v>
                </c:pt>
                <c:pt idx="11">
                  <c:v>252.1</c:v>
                </c:pt>
                <c:pt idx="12">
                  <c:v>260.10000000000002</c:v>
                </c:pt>
                <c:pt idx="13">
                  <c:v>267</c:v>
                </c:pt>
                <c:pt idx="14">
                  <c:v>275.2</c:v>
                </c:pt>
                <c:pt idx="15">
                  <c:v>283.39999999999998</c:v>
                </c:pt>
                <c:pt idx="16">
                  <c:v>291.89999999999998</c:v>
                </c:pt>
                <c:pt idx="17">
                  <c:v>301</c:v>
                </c:pt>
                <c:pt idx="18">
                  <c:v>312.10000000000002</c:v>
                </c:pt>
                <c:pt idx="19">
                  <c:v>327.3</c:v>
                </c:pt>
                <c:pt idx="20">
                  <c:v>326.89999999999998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E6-4057-AB8F-DAF8BA44A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604128"/>
        <c:axId val="512610400"/>
      </c:scatterChart>
      <c:valAx>
        <c:axId val="512604128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2610400"/>
        <c:crosses val="autoZero"/>
        <c:crossBetween val="midCat"/>
      </c:valAx>
      <c:valAx>
        <c:axId val="512610400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Modulus</a:t>
                </a:r>
                <a:r>
                  <a:rPr lang="en-US" baseline="0"/>
                  <a:t> (Pa)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2604128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12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'#12'!$G$2:$G$21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'#12'!$K$2:$K$18</c:f>
              <c:numCache>
                <c:formatCode>General</c:formatCode>
                <c:ptCount val="17"/>
                <c:pt idx="0">
                  <c:v>275.8</c:v>
                </c:pt>
                <c:pt idx="1">
                  <c:v>282.2</c:v>
                </c:pt>
                <c:pt idx="2">
                  <c:v>291.10000000000002</c:v>
                </c:pt>
                <c:pt idx="3">
                  <c:v>299.3</c:v>
                </c:pt>
                <c:pt idx="4">
                  <c:v>309</c:v>
                </c:pt>
                <c:pt idx="5">
                  <c:v>317.8</c:v>
                </c:pt>
                <c:pt idx="6">
                  <c:v>327.39999999999998</c:v>
                </c:pt>
                <c:pt idx="7">
                  <c:v>337.4</c:v>
                </c:pt>
                <c:pt idx="8">
                  <c:v>347.8</c:v>
                </c:pt>
                <c:pt idx="9">
                  <c:v>358.6</c:v>
                </c:pt>
                <c:pt idx="10">
                  <c:v>369.8</c:v>
                </c:pt>
                <c:pt idx="11">
                  <c:v>381.7</c:v>
                </c:pt>
                <c:pt idx="12">
                  <c:v>394.2</c:v>
                </c:pt>
                <c:pt idx="13">
                  <c:v>407.4</c:v>
                </c:pt>
                <c:pt idx="14">
                  <c:v>421.7</c:v>
                </c:pt>
                <c:pt idx="15">
                  <c:v>436.9</c:v>
                </c:pt>
                <c:pt idx="16">
                  <c:v>453.6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2A-4996-B7E5-719E3C38BFEC}"/>
            </c:ext>
          </c:extLst>
        </c:ser>
        <c:ser>
          <c:idx val="1"/>
          <c:order val="1"/>
          <c:tx>
            <c:v>Sample 12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'#12'!$G$2:$G$23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'#12'!$J$2:$J$22</c:f>
              <c:numCache>
                <c:formatCode>General</c:formatCode>
                <c:ptCount val="21"/>
                <c:pt idx="0">
                  <c:v>282.7</c:v>
                </c:pt>
                <c:pt idx="1">
                  <c:v>289.10000000000002</c:v>
                </c:pt>
                <c:pt idx="2">
                  <c:v>298</c:v>
                </c:pt>
                <c:pt idx="3">
                  <c:v>306.39999999999998</c:v>
                </c:pt>
                <c:pt idx="4">
                  <c:v>316.3</c:v>
                </c:pt>
                <c:pt idx="5">
                  <c:v>325.5</c:v>
                </c:pt>
                <c:pt idx="6">
                  <c:v>335.4</c:v>
                </c:pt>
                <c:pt idx="7">
                  <c:v>345.7</c:v>
                </c:pt>
                <c:pt idx="8">
                  <c:v>356.6</c:v>
                </c:pt>
                <c:pt idx="9">
                  <c:v>368</c:v>
                </c:pt>
                <c:pt idx="10">
                  <c:v>379.9</c:v>
                </c:pt>
                <c:pt idx="11">
                  <c:v>392.5</c:v>
                </c:pt>
                <c:pt idx="12">
                  <c:v>405.8</c:v>
                </c:pt>
                <c:pt idx="13">
                  <c:v>419.9</c:v>
                </c:pt>
                <c:pt idx="14">
                  <c:v>435.4</c:v>
                </c:pt>
                <c:pt idx="15">
                  <c:v>451.9</c:v>
                </c:pt>
                <c:pt idx="16">
                  <c:v>470.1</c:v>
                </c:pt>
                <c:pt idx="17">
                  <c:v>490.5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A-4996-B7E5-719E3C38BFEC}"/>
            </c:ext>
          </c:extLst>
        </c:ser>
        <c:ser>
          <c:idx val="2"/>
          <c:order val="2"/>
          <c:tx>
            <c:v>Sample 12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'#12'!$G$2:$G$21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'#12'!$L$2:$L$18</c:f>
              <c:numCache>
                <c:formatCode>General</c:formatCode>
                <c:ptCount val="17"/>
                <c:pt idx="0">
                  <c:v>62.09</c:v>
                </c:pt>
                <c:pt idx="1">
                  <c:v>62.61</c:v>
                </c:pt>
                <c:pt idx="2">
                  <c:v>63.88</c:v>
                </c:pt>
                <c:pt idx="3">
                  <c:v>65.34</c:v>
                </c:pt>
                <c:pt idx="4">
                  <c:v>67.5</c:v>
                </c:pt>
                <c:pt idx="5">
                  <c:v>70.17</c:v>
                </c:pt>
                <c:pt idx="6">
                  <c:v>72.66</c:v>
                </c:pt>
                <c:pt idx="7">
                  <c:v>75.58</c:v>
                </c:pt>
                <c:pt idx="8">
                  <c:v>78.94</c:v>
                </c:pt>
                <c:pt idx="9">
                  <c:v>82.73</c:v>
                </c:pt>
                <c:pt idx="10">
                  <c:v>86.85</c:v>
                </c:pt>
                <c:pt idx="11">
                  <c:v>91.38</c:v>
                </c:pt>
                <c:pt idx="12">
                  <c:v>96.37</c:v>
                </c:pt>
                <c:pt idx="13">
                  <c:v>102</c:v>
                </c:pt>
                <c:pt idx="14">
                  <c:v>108.4</c:v>
                </c:pt>
                <c:pt idx="15">
                  <c:v>115.3</c:v>
                </c:pt>
                <c:pt idx="16">
                  <c:v>123.3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2A-4996-B7E5-719E3C38B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70808"/>
        <c:axId val="519871200"/>
      </c:scatterChart>
      <c:valAx>
        <c:axId val="5198708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1200"/>
        <c:crosses val="autoZero"/>
        <c:crossBetween val="midCat"/>
      </c:valAx>
      <c:valAx>
        <c:axId val="51987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08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Modulus of Lung Samples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56389004006078E-2"/>
          <c:y val="0.17171296296296296"/>
          <c:w val="0.90331330294239531"/>
          <c:h val="0.6847685185185185"/>
        </c:manualLayout>
      </c:layout>
      <c:scatterChart>
        <c:scatterStyle val="lineMarker"/>
        <c:varyColors val="0"/>
        <c:ser>
          <c:idx val="0"/>
          <c:order val="0"/>
          <c:tx>
            <c:v>G*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Sheet1!$G$2:$G$10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Sheet1!$K$2:$K$10</c:f>
              <c:numCache>
                <c:formatCode>General</c:formatCode>
                <c:ptCount val="9"/>
                <c:pt idx="0">
                  <c:v>336.3</c:v>
                </c:pt>
                <c:pt idx="1">
                  <c:v>425.3</c:v>
                </c:pt>
                <c:pt idx="2">
                  <c:v>360</c:v>
                </c:pt>
                <c:pt idx="3">
                  <c:v>319.89999999999998</c:v>
                </c:pt>
                <c:pt idx="4" formatCode="0.00E+00">
                  <c:v>1043</c:v>
                </c:pt>
                <c:pt idx="5">
                  <c:v>304.3</c:v>
                </c:pt>
                <c:pt idx="6">
                  <c:v>191.6</c:v>
                </c:pt>
                <c:pt idx="7">
                  <c:v>137</c:v>
                </c:pt>
                <c:pt idx="8">
                  <c:v>282.7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86-484C-9622-6EBF9D2B2C1F}"/>
            </c:ext>
          </c:extLst>
        </c:ser>
        <c:ser>
          <c:idx val="1"/>
          <c:order val="1"/>
          <c:tx>
            <c:v>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Sheet1!$H$2:$H$10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xVal>
          <c:yVal>
            <c:numRef>
              <c:f>Sheet1!$L$2:$L$10</c:f>
              <c:numCache>
                <c:formatCode>General</c:formatCode>
                <c:ptCount val="9"/>
                <c:pt idx="0">
                  <c:v>330.1</c:v>
                </c:pt>
                <c:pt idx="1">
                  <c:v>414.9</c:v>
                </c:pt>
                <c:pt idx="2">
                  <c:v>350.6</c:v>
                </c:pt>
                <c:pt idx="3">
                  <c:v>313.5</c:v>
                </c:pt>
                <c:pt idx="4" formatCode="0.00E+00">
                  <c:v>1003</c:v>
                </c:pt>
                <c:pt idx="5">
                  <c:v>296.60000000000002</c:v>
                </c:pt>
                <c:pt idx="6">
                  <c:v>187.6</c:v>
                </c:pt>
                <c:pt idx="7">
                  <c:v>134</c:v>
                </c:pt>
                <c:pt idx="8">
                  <c:v>275.8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86-484C-9622-6EBF9D2B2C1F}"/>
            </c:ext>
          </c:extLst>
        </c:ser>
        <c:ser>
          <c:idx val="2"/>
          <c:order val="2"/>
          <c:tx>
            <c:v>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Sheet1!$I$2:$I$10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Sheet1!$M$2:$M$10</c:f>
              <c:numCache>
                <c:formatCode>General</c:formatCode>
                <c:ptCount val="9"/>
                <c:pt idx="0">
                  <c:v>64.38</c:v>
                </c:pt>
                <c:pt idx="1">
                  <c:v>93.51</c:v>
                </c:pt>
                <c:pt idx="2">
                  <c:v>81.680000000000007</c:v>
                </c:pt>
                <c:pt idx="3">
                  <c:v>63.48</c:v>
                </c:pt>
                <c:pt idx="4" formatCode="0.00E+00">
                  <c:v>285</c:v>
                </c:pt>
                <c:pt idx="5">
                  <c:v>68</c:v>
                </c:pt>
                <c:pt idx="6">
                  <c:v>38.92</c:v>
                </c:pt>
                <c:pt idx="7">
                  <c:v>28.6</c:v>
                </c:pt>
                <c:pt idx="8">
                  <c:v>62.09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86-484C-9622-6EBF9D2B2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31984"/>
        <c:axId val="176934336"/>
      </c:scatterChart>
      <c:valAx>
        <c:axId val="176931984"/>
        <c:scaling>
          <c:orientation val="minMax"/>
          <c:min val="0.5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76934336"/>
        <c:crosses val="autoZero"/>
        <c:crossBetween val="midCat"/>
      </c:valAx>
      <c:valAx>
        <c:axId val="17693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31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Sample 12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'#12'!$G$2:$G$23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'#12'!$J$2:$J$22</c:f>
              <c:numCache>
                <c:formatCode>General</c:formatCode>
                <c:ptCount val="21"/>
                <c:pt idx="0">
                  <c:v>282.7</c:v>
                </c:pt>
                <c:pt idx="1">
                  <c:v>289.10000000000002</c:v>
                </c:pt>
                <c:pt idx="2">
                  <c:v>298</c:v>
                </c:pt>
                <c:pt idx="3">
                  <c:v>306.39999999999998</c:v>
                </c:pt>
                <c:pt idx="4">
                  <c:v>316.3</c:v>
                </c:pt>
                <c:pt idx="5">
                  <c:v>325.5</c:v>
                </c:pt>
                <c:pt idx="6">
                  <c:v>335.4</c:v>
                </c:pt>
                <c:pt idx="7">
                  <c:v>345.7</c:v>
                </c:pt>
                <c:pt idx="8">
                  <c:v>356.6</c:v>
                </c:pt>
                <c:pt idx="9">
                  <c:v>368</c:v>
                </c:pt>
                <c:pt idx="10">
                  <c:v>379.9</c:v>
                </c:pt>
                <c:pt idx="11">
                  <c:v>392.5</c:v>
                </c:pt>
                <c:pt idx="12">
                  <c:v>405.8</c:v>
                </c:pt>
                <c:pt idx="13">
                  <c:v>419.9</c:v>
                </c:pt>
                <c:pt idx="14">
                  <c:v>435.4</c:v>
                </c:pt>
                <c:pt idx="15">
                  <c:v>451.9</c:v>
                </c:pt>
                <c:pt idx="16">
                  <c:v>470.1</c:v>
                </c:pt>
                <c:pt idx="17">
                  <c:v>490.5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F-4734-B4B0-993F422B0437}"/>
            </c:ext>
          </c:extLst>
        </c:ser>
        <c:ser>
          <c:idx val="0"/>
          <c:order val="1"/>
          <c:tx>
            <c:v>Sample 11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'#11'!$G$2:$G$23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'#11'!$J$2:$J$23</c:f>
              <c:numCache>
                <c:formatCode>General</c:formatCode>
                <c:ptCount val="22"/>
                <c:pt idx="0">
                  <c:v>137</c:v>
                </c:pt>
                <c:pt idx="1">
                  <c:v>140.9</c:v>
                </c:pt>
                <c:pt idx="2">
                  <c:v>144.69999999999999</c:v>
                </c:pt>
                <c:pt idx="3">
                  <c:v>149</c:v>
                </c:pt>
                <c:pt idx="4">
                  <c:v>152.9</c:v>
                </c:pt>
                <c:pt idx="5">
                  <c:v>157.30000000000001</c:v>
                </c:pt>
                <c:pt idx="6">
                  <c:v>161.69999999999999</c:v>
                </c:pt>
                <c:pt idx="7">
                  <c:v>166.3</c:v>
                </c:pt>
                <c:pt idx="8">
                  <c:v>171.1</c:v>
                </c:pt>
                <c:pt idx="9">
                  <c:v>176.2</c:v>
                </c:pt>
                <c:pt idx="10">
                  <c:v>181.5</c:v>
                </c:pt>
                <c:pt idx="11">
                  <c:v>187.2</c:v>
                </c:pt>
                <c:pt idx="12">
                  <c:v>193.4</c:v>
                </c:pt>
                <c:pt idx="13">
                  <c:v>199.9</c:v>
                </c:pt>
                <c:pt idx="14">
                  <c:v>207.2</c:v>
                </c:pt>
                <c:pt idx="15">
                  <c:v>215.5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5F-4734-B4B0-993F422B0437}"/>
            </c:ext>
          </c:extLst>
        </c:ser>
        <c:ser>
          <c:idx val="2"/>
          <c:order val="2"/>
          <c:tx>
            <c:v>Sample 9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'#9'!$G$2:$G$23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'#9'!$J$2:$J$23</c:f>
              <c:numCache>
                <c:formatCode>General</c:formatCode>
                <c:ptCount val="22"/>
                <c:pt idx="0">
                  <c:v>191.6</c:v>
                </c:pt>
                <c:pt idx="1">
                  <c:v>195.5</c:v>
                </c:pt>
                <c:pt idx="2">
                  <c:v>201</c:v>
                </c:pt>
                <c:pt idx="3">
                  <c:v>206.6</c:v>
                </c:pt>
                <c:pt idx="4">
                  <c:v>212.1</c:v>
                </c:pt>
                <c:pt idx="5">
                  <c:v>217.9</c:v>
                </c:pt>
                <c:pt idx="6">
                  <c:v>223.7</c:v>
                </c:pt>
                <c:pt idx="7">
                  <c:v>229.9</c:v>
                </c:pt>
                <c:pt idx="8">
                  <c:v>236.4</c:v>
                </c:pt>
                <c:pt idx="9">
                  <c:v>243</c:v>
                </c:pt>
                <c:pt idx="10">
                  <c:v>250</c:v>
                </c:pt>
                <c:pt idx="11">
                  <c:v>257.5</c:v>
                </c:pt>
                <c:pt idx="12">
                  <c:v>265.39999999999998</c:v>
                </c:pt>
                <c:pt idx="13">
                  <c:v>273.8</c:v>
                </c:pt>
                <c:pt idx="14">
                  <c:v>283.2</c:v>
                </c:pt>
                <c:pt idx="15">
                  <c:v>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5F-4734-B4B0-993F422B0437}"/>
            </c:ext>
          </c:extLst>
        </c:ser>
        <c:ser>
          <c:idx val="3"/>
          <c:order val="3"/>
          <c:tx>
            <c:v>Sample 8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'#8'!$G$2:$G$23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'#8'!$J$2:$J$23</c:f>
              <c:numCache>
                <c:formatCode>General</c:formatCode>
                <c:ptCount val="22"/>
                <c:pt idx="0">
                  <c:v>304.3</c:v>
                </c:pt>
                <c:pt idx="1">
                  <c:v>311.60000000000002</c:v>
                </c:pt>
                <c:pt idx="2">
                  <c:v>320.89999999999998</c:v>
                </c:pt>
                <c:pt idx="3">
                  <c:v>330.9</c:v>
                </c:pt>
                <c:pt idx="4">
                  <c:v>341.2</c:v>
                </c:pt>
                <c:pt idx="5">
                  <c:v>351.9</c:v>
                </c:pt>
                <c:pt idx="6">
                  <c:v>363.3</c:v>
                </c:pt>
                <c:pt idx="7">
                  <c:v>375.3</c:v>
                </c:pt>
                <c:pt idx="8">
                  <c:v>387.7</c:v>
                </c:pt>
                <c:pt idx="9">
                  <c:v>400.9</c:v>
                </c:pt>
                <c:pt idx="10">
                  <c:v>414.8</c:v>
                </c:pt>
                <c:pt idx="11">
                  <c:v>429.3</c:v>
                </c:pt>
                <c:pt idx="12">
                  <c:v>444.4</c:v>
                </c:pt>
                <c:pt idx="13">
                  <c:v>460.2</c:v>
                </c:pt>
                <c:pt idx="14">
                  <c:v>476.8</c:v>
                </c:pt>
                <c:pt idx="15">
                  <c:v>494.4</c:v>
                </c:pt>
                <c:pt idx="16">
                  <c:v>513.4</c:v>
                </c:pt>
                <c:pt idx="17">
                  <c:v>534.20000000000005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5F-4734-B4B0-993F422B0437}"/>
            </c:ext>
          </c:extLst>
        </c:ser>
        <c:ser>
          <c:idx val="4"/>
          <c:order val="4"/>
          <c:tx>
            <c:v>Sample 6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'#6'!$G$2:$G$23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</c:numCache>
            </c:numRef>
          </c:xVal>
          <c:yVal>
            <c:numRef>
              <c:f>'#6'!$J$2:$J$23</c:f>
              <c:numCache>
                <c:formatCode>0.00E+00</c:formatCode>
                <c:ptCount val="22"/>
                <c:pt idx="0">
                  <c:v>1043</c:v>
                </c:pt>
                <c:pt idx="1">
                  <c:v>1071</c:v>
                </c:pt>
                <c:pt idx="2">
                  <c:v>1108</c:v>
                </c:pt>
                <c:pt idx="3">
                  <c:v>1147</c:v>
                </c:pt>
                <c:pt idx="4">
                  <c:v>1194</c:v>
                </c:pt>
                <c:pt idx="5">
                  <c:v>1240</c:v>
                </c:pt>
                <c:pt idx="6">
                  <c:v>1289</c:v>
                </c:pt>
                <c:pt idx="7">
                  <c:v>1341</c:v>
                </c:pt>
                <c:pt idx="8">
                  <c:v>1395</c:v>
                </c:pt>
                <c:pt idx="9">
                  <c:v>1452</c:v>
                </c:pt>
                <c:pt idx="10">
                  <c:v>1509</c:v>
                </c:pt>
                <c:pt idx="11">
                  <c:v>1569</c:v>
                </c:pt>
                <c:pt idx="12">
                  <c:v>1629</c:v>
                </c:pt>
                <c:pt idx="13">
                  <c:v>1688</c:v>
                </c:pt>
                <c:pt idx="14">
                  <c:v>1752</c:v>
                </c:pt>
                <c:pt idx="15">
                  <c:v>1816</c:v>
                </c:pt>
                <c:pt idx="16">
                  <c:v>1881</c:v>
                </c:pt>
                <c:pt idx="17">
                  <c:v>1948</c:v>
                </c:pt>
                <c:pt idx="18">
                  <c:v>2017</c:v>
                </c:pt>
                <c:pt idx="19">
                  <c:v>2090</c:v>
                </c:pt>
                <c:pt idx="20">
                  <c:v>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5F-4734-B4B0-993F422B0437}"/>
            </c:ext>
          </c:extLst>
        </c:ser>
        <c:ser>
          <c:idx val="5"/>
          <c:order val="5"/>
          <c:tx>
            <c:v>Sample 5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'#5'!$G$2:$G$23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'#5'!$J$2:$J$23</c:f>
              <c:numCache>
                <c:formatCode>General</c:formatCode>
                <c:ptCount val="22"/>
                <c:pt idx="0">
                  <c:v>319.89999999999998</c:v>
                </c:pt>
                <c:pt idx="1">
                  <c:v>326.2</c:v>
                </c:pt>
                <c:pt idx="2">
                  <c:v>335</c:v>
                </c:pt>
                <c:pt idx="3">
                  <c:v>344.1</c:v>
                </c:pt>
                <c:pt idx="4">
                  <c:v>353.7</c:v>
                </c:pt>
                <c:pt idx="5">
                  <c:v>363.3</c:v>
                </c:pt>
                <c:pt idx="6">
                  <c:v>373.5</c:v>
                </c:pt>
                <c:pt idx="7">
                  <c:v>383.8</c:v>
                </c:pt>
                <c:pt idx="8">
                  <c:v>394.9</c:v>
                </c:pt>
                <c:pt idx="9">
                  <c:v>406.6</c:v>
                </c:pt>
                <c:pt idx="10">
                  <c:v>418.4</c:v>
                </c:pt>
                <c:pt idx="11">
                  <c:v>430.9</c:v>
                </c:pt>
                <c:pt idx="12">
                  <c:v>444.1</c:v>
                </c:pt>
                <c:pt idx="13">
                  <c:v>458.3</c:v>
                </c:pt>
                <c:pt idx="14">
                  <c:v>473.3</c:v>
                </c:pt>
                <c:pt idx="15">
                  <c:v>489.7</c:v>
                </c:pt>
                <c:pt idx="16">
                  <c:v>507.7</c:v>
                </c:pt>
                <c:pt idx="17">
                  <c:v>527.70000000000005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5F-4734-B4B0-993F422B0437}"/>
            </c:ext>
          </c:extLst>
        </c:ser>
        <c:ser>
          <c:idx val="6"/>
          <c:order val="6"/>
          <c:tx>
            <c:v>Sample 4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'#4'!$G$2:$G$23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'#4'!$J$2:$J$23</c:f>
              <c:numCache>
                <c:formatCode>General</c:formatCode>
                <c:ptCount val="22"/>
                <c:pt idx="0">
                  <c:v>360</c:v>
                </c:pt>
                <c:pt idx="1">
                  <c:v>367</c:v>
                </c:pt>
                <c:pt idx="2">
                  <c:v>377</c:v>
                </c:pt>
                <c:pt idx="3">
                  <c:v>387.9</c:v>
                </c:pt>
                <c:pt idx="4">
                  <c:v>399.7</c:v>
                </c:pt>
                <c:pt idx="5">
                  <c:v>412</c:v>
                </c:pt>
                <c:pt idx="6">
                  <c:v>424.4</c:v>
                </c:pt>
                <c:pt idx="7">
                  <c:v>437.6</c:v>
                </c:pt>
                <c:pt idx="8">
                  <c:v>451.4</c:v>
                </c:pt>
                <c:pt idx="9">
                  <c:v>466</c:v>
                </c:pt>
                <c:pt idx="10">
                  <c:v>481.1</c:v>
                </c:pt>
                <c:pt idx="11">
                  <c:v>497.3</c:v>
                </c:pt>
                <c:pt idx="12">
                  <c:v>514.20000000000005</c:v>
                </c:pt>
                <c:pt idx="13">
                  <c:v>532.20000000000005</c:v>
                </c:pt>
                <c:pt idx="14">
                  <c:v>551.20000000000005</c:v>
                </c:pt>
                <c:pt idx="15">
                  <c:v>571.4</c:v>
                </c:pt>
                <c:pt idx="16">
                  <c:v>593.29999999999995</c:v>
                </c:pt>
                <c:pt idx="17">
                  <c:v>617.70000000000005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B5F-4734-B4B0-993F422B0437}"/>
            </c:ext>
          </c:extLst>
        </c:ser>
        <c:ser>
          <c:idx val="7"/>
          <c:order val="7"/>
          <c:tx>
            <c:v>Sample 3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'#3'!$G$2:$G$23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</c:numCache>
            </c:numRef>
          </c:xVal>
          <c:yVal>
            <c:numRef>
              <c:f>'#3'!$J$2:$J$23</c:f>
              <c:numCache>
                <c:formatCode>General</c:formatCode>
                <c:ptCount val="22"/>
                <c:pt idx="0">
                  <c:v>425.3</c:v>
                </c:pt>
                <c:pt idx="1">
                  <c:v>434.9</c:v>
                </c:pt>
                <c:pt idx="2">
                  <c:v>447.4</c:v>
                </c:pt>
                <c:pt idx="3">
                  <c:v>459.7</c:v>
                </c:pt>
                <c:pt idx="4">
                  <c:v>473.8</c:v>
                </c:pt>
                <c:pt idx="5">
                  <c:v>488.2</c:v>
                </c:pt>
                <c:pt idx="6">
                  <c:v>502.9</c:v>
                </c:pt>
                <c:pt idx="7">
                  <c:v>518.4</c:v>
                </c:pt>
                <c:pt idx="8">
                  <c:v>534.70000000000005</c:v>
                </c:pt>
                <c:pt idx="9">
                  <c:v>551.9</c:v>
                </c:pt>
                <c:pt idx="10">
                  <c:v>570.6</c:v>
                </c:pt>
                <c:pt idx="11">
                  <c:v>589.70000000000005</c:v>
                </c:pt>
                <c:pt idx="12">
                  <c:v>609.70000000000005</c:v>
                </c:pt>
                <c:pt idx="13">
                  <c:v>631.4</c:v>
                </c:pt>
                <c:pt idx="14">
                  <c:v>654.4</c:v>
                </c:pt>
                <c:pt idx="15">
                  <c:v>678.8</c:v>
                </c:pt>
                <c:pt idx="16">
                  <c:v>705.4</c:v>
                </c:pt>
                <c:pt idx="17">
                  <c:v>735</c:v>
                </c:pt>
                <c:pt idx="18">
                  <c:v>768.2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5F-4734-B4B0-993F422B0437}"/>
            </c:ext>
          </c:extLst>
        </c:ser>
        <c:ser>
          <c:idx val="8"/>
          <c:order val="8"/>
          <c:tx>
            <c:v>Sample 2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'#2'!$G$2:$G$23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</c:numCache>
            </c:numRef>
          </c:xVal>
          <c:yVal>
            <c:numRef>
              <c:f>'#2'!$J$2:$J$23</c:f>
              <c:numCache>
                <c:formatCode>General</c:formatCode>
                <c:ptCount val="22"/>
                <c:pt idx="0">
                  <c:v>336.3</c:v>
                </c:pt>
                <c:pt idx="1">
                  <c:v>344.6</c:v>
                </c:pt>
                <c:pt idx="2">
                  <c:v>354</c:v>
                </c:pt>
                <c:pt idx="3">
                  <c:v>363.5</c:v>
                </c:pt>
                <c:pt idx="4">
                  <c:v>372.7</c:v>
                </c:pt>
                <c:pt idx="5">
                  <c:v>383.3</c:v>
                </c:pt>
                <c:pt idx="6">
                  <c:v>393.7</c:v>
                </c:pt>
                <c:pt idx="7">
                  <c:v>404.7</c:v>
                </c:pt>
                <c:pt idx="8">
                  <c:v>416.1</c:v>
                </c:pt>
                <c:pt idx="9">
                  <c:v>428</c:v>
                </c:pt>
                <c:pt idx="10">
                  <c:v>440.6</c:v>
                </c:pt>
                <c:pt idx="11">
                  <c:v>453.8</c:v>
                </c:pt>
                <c:pt idx="12">
                  <c:v>467.8</c:v>
                </c:pt>
                <c:pt idx="13">
                  <c:v>482.7</c:v>
                </c:pt>
                <c:pt idx="14">
                  <c:v>498.7</c:v>
                </c:pt>
                <c:pt idx="15">
                  <c:v>515.9</c:v>
                </c:pt>
                <c:pt idx="16">
                  <c:v>534.6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B5F-4734-B4B0-993F422B0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32376"/>
        <c:axId val="176936296"/>
      </c:scatterChart>
      <c:valAx>
        <c:axId val="1769323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36296"/>
        <c:crosses val="autoZero"/>
        <c:crossBetween val="midCat"/>
      </c:valAx>
      <c:valAx>
        <c:axId val="17693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32376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</c:numCache>
            </c:numRef>
          </c:xVal>
          <c:yVal>
            <c:numRef>
              <c:f>'#2'!$K$2:$K$18</c:f>
              <c:numCache>
                <c:formatCode>General</c:formatCode>
                <c:ptCount val="17"/>
                <c:pt idx="0">
                  <c:v>330.1</c:v>
                </c:pt>
                <c:pt idx="1">
                  <c:v>338.4</c:v>
                </c:pt>
                <c:pt idx="2">
                  <c:v>347.7</c:v>
                </c:pt>
                <c:pt idx="3">
                  <c:v>357.1</c:v>
                </c:pt>
                <c:pt idx="4">
                  <c:v>366.1</c:v>
                </c:pt>
                <c:pt idx="5">
                  <c:v>376.4</c:v>
                </c:pt>
                <c:pt idx="6">
                  <c:v>386.5</c:v>
                </c:pt>
                <c:pt idx="7">
                  <c:v>397.1</c:v>
                </c:pt>
                <c:pt idx="8">
                  <c:v>408.1</c:v>
                </c:pt>
                <c:pt idx="9">
                  <c:v>419.4</c:v>
                </c:pt>
                <c:pt idx="10">
                  <c:v>431.3</c:v>
                </c:pt>
                <c:pt idx="11">
                  <c:v>443.7</c:v>
                </c:pt>
                <c:pt idx="12">
                  <c:v>456.9</c:v>
                </c:pt>
                <c:pt idx="13">
                  <c:v>470.7</c:v>
                </c:pt>
                <c:pt idx="14">
                  <c:v>485.5</c:v>
                </c:pt>
                <c:pt idx="15">
                  <c:v>501.2</c:v>
                </c:pt>
                <c:pt idx="16">
                  <c:v>518.1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1E-4FFA-A2CB-7602447593A8}"/>
            </c:ext>
          </c:extLst>
        </c:ser>
        <c:ser>
          <c:idx val="1"/>
          <c:order val="1"/>
          <c:tx>
            <c:v>Sample 2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'#2'!$G$2:$G$23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</c:numCache>
            </c:numRef>
          </c:xVal>
          <c:yVal>
            <c:numRef>
              <c:f>'#2'!$J$2:$J$22</c:f>
              <c:numCache>
                <c:formatCode>General</c:formatCode>
                <c:ptCount val="21"/>
                <c:pt idx="0">
                  <c:v>336.3</c:v>
                </c:pt>
                <c:pt idx="1">
                  <c:v>344.6</c:v>
                </c:pt>
                <c:pt idx="2">
                  <c:v>354</c:v>
                </c:pt>
                <c:pt idx="3">
                  <c:v>363.5</c:v>
                </c:pt>
                <c:pt idx="4">
                  <c:v>372.7</c:v>
                </c:pt>
                <c:pt idx="5">
                  <c:v>383.3</c:v>
                </c:pt>
                <c:pt idx="6">
                  <c:v>393.7</c:v>
                </c:pt>
                <c:pt idx="7">
                  <c:v>404.7</c:v>
                </c:pt>
                <c:pt idx="8">
                  <c:v>416.1</c:v>
                </c:pt>
                <c:pt idx="9">
                  <c:v>428</c:v>
                </c:pt>
                <c:pt idx="10">
                  <c:v>440.6</c:v>
                </c:pt>
                <c:pt idx="11">
                  <c:v>453.8</c:v>
                </c:pt>
                <c:pt idx="12">
                  <c:v>467.8</c:v>
                </c:pt>
                <c:pt idx="13">
                  <c:v>482.7</c:v>
                </c:pt>
                <c:pt idx="14">
                  <c:v>498.7</c:v>
                </c:pt>
                <c:pt idx="15">
                  <c:v>515.9</c:v>
                </c:pt>
                <c:pt idx="16">
                  <c:v>534.6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1E-4FFA-A2CB-7602447593A8}"/>
            </c:ext>
          </c:extLst>
        </c:ser>
        <c:ser>
          <c:idx val="2"/>
          <c:order val="2"/>
          <c:tx>
            <c:v>Sample 2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'#2'!$G$2:$G$21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</c:numCache>
            </c:numRef>
          </c:xVal>
          <c:yVal>
            <c:numRef>
              <c:f>'#2'!$L$2:$L$18</c:f>
              <c:numCache>
                <c:formatCode>General</c:formatCode>
                <c:ptCount val="17"/>
                <c:pt idx="0">
                  <c:v>64.38</c:v>
                </c:pt>
                <c:pt idx="1">
                  <c:v>65.06</c:v>
                </c:pt>
                <c:pt idx="2">
                  <c:v>66.31</c:v>
                </c:pt>
                <c:pt idx="3">
                  <c:v>68.02</c:v>
                </c:pt>
                <c:pt idx="4">
                  <c:v>69.849999999999994</c:v>
                </c:pt>
                <c:pt idx="5">
                  <c:v>72.36</c:v>
                </c:pt>
                <c:pt idx="6">
                  <c:v>75.010000000000005</c:v>
                </c:pt>
                <c:pt idx="7">
                  <c:v>78.150000000000006</c:v>
                </c:pt>
                <c:pt idx="8">
                  <c:v>81.58</c:v>
                </c:pt>
                <c:pt idx="9">
                  <c:v>85.57</c:v>
                </c:pt>
                <c:pt idx="10">
                  <c:v>90.05</c:v>
                </c:pt>
                <c:pt idx="11">
                  <c:v>95.04</c:v>
                </c:pt>
                <c:pt idx="12">
                  <c:v>100.6</c:v>
                </c:pt>
                <c:pt idx="13">
                  <c:v>106.9</c:v>
                </c:pt>
                <c:pt idx="14">
                  <c:v>114</c:v>
                </c:pt>
                <c:pt idx="15">
                  <c:v>122.2</c:v>
                </c:pt>
                <c:pt idx="16">
                  <c:v>131.69999999999999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1E-4FFA-A2CB-760244759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605304"/>
        <c:axId val="512606088"/>
      </c:scatterChart>
      <c:valAx>
        <c:axId val="5126053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606088"/>
        <c:crosses val="autoZero"/>
        <c:crossBetween val="midCat"/>
      </c:valAx>
      <c:valAx>
        <c:axId val="51260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605304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'#3'!$G$2:$G$21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</c:numCache>
            </c:numRef>
          </c:xVal>
          <c:yVal>
            <c:numRef>
              <c:f>'#3'!$K$2:$K$18</c:f>
              <c:numCache>
                <c:formatCode>General</c:formatCode>
                <c:ptCount val="17"/>
                <c:pt idx="0">
                  <c:v>414.9</c:v>
                </c:pt>
                <c:pt idx="1">
                  <c:v>424.8</c:v>
                </c:pt>
                <c:pt idx="2">
                  <c:v>437.1</c:v>
                </c:pt>
                <c:pt idx="3">
                  <c:v>449.1</c:v>
                </c:pt>
                <c:pt idx="4">
                  <c:v>462.7</c:v>
                </c:pt>
                <c:pt idx="5">
                  <c:v>476.6</c:v>
                </c:pt>
                <c:pt idx="6">
                  <c:v>490.6</c:v>
                </c:pt>
                <c:pt idx="7">
                  <c:v>505.4</c:v>
                </c:pt>
                <c:pt idx="8">
                  <c:v>520.9</c:v>
                </c:pt>
                <c:pt idx="9">
                  <c:v>537.20000000000005</c:v>
                </c:pt>
                <c:pt idx="10">
                  <c:v>554.79999999999995</c:v>
                </c:pt>
                <c:pt idx="11">
                  <c:v>572.6</c:v>
                </c:pt>
                <c:pt idx="12">
                  <c:v>591.4</c:v>
                </c:pt>
                <c:pt idx="13">
                  <c:v>611.70000000000005</c:v>
                </c:pt>
                <c:pt idx="14">
                  <c:v>633.20000000000005</c:v>
                </c:pt>
                <c:pt idx="15">
                  <c:v>656</c:v>
                </c:pt>
                <c:pt idx="16">
                  <c:v>680.7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C9-4EAF-BB99-E06673F82A5E}"/>
            </c:ext>
          </c:extLst>
        </c:ser>
        <c:ser>
          <c:idx val="1"/>
          <c:order val="1"/>
          <c:tx>
            <c:v>Sample 3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'#3'!$G$2:$G$23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</c:numCache>
            </c:numRef>
          </c:xVal>
          <c:yVal>
            <c:numRef>
              <c:f>'#3'!$J$2:$J$22</c:f>
              <c:numCache>
                <c:formatCode>General</c:formatCode>
                <c:ptCount val="21"/>
                <c:pt idx="0">
                  <c:v>425.3</c:v>
                </c:pt>
                <c:pt idx="1">
                  <c:v>434.9</c:v>
                </c:pt>
                <c:pt idx="2">
                  <c:v>447.4</c:v>
                </c:pt>
                <c:pt idx="3">
                  <c:v>459.7</c:v>
                </c:pt>
                <c:pt idx="4">
                  <c:v>473.8</c:v>
                </c:pt>
                <c:pt idx="5">
                  <c:v>488.2</c:v>
                </c:pt>
                <c:pt idx="6">
                  <c:v>502.9</c:v>
                </c:pt>
                <c:pt idx="7">
                  <c:v>518.4</c:v>
                </c:pt>
                <c:pt idx="8">
                  <c:v>534.70000000000005</c:v>
                </c:pt>
                <c:pt idx="9">
                  <c:v>551.9</c:v>
                </c:pt>
                <c:pt idx="10">
                  <c:v>570.6</c:v>
                </c:pt>
                <c:pt idx="11">
                  <c:v>589.70000000000005</c:v>
                </c:pt>
                <c:pt idx="12">
                  <c:v>609.70000000000005</c:v>
                </c:pt>
                <c:pt idx="13">
                  <c:v>631.4</c:v>
                </c:pt>
                <c:pt idx="14">
                  <c:v>654.4</c:v>
                </c:pt>
                <c:pt idx="15">
                  <c:v>678.8</c:v>
                </c:pt>
                <c:pt idx="16">
                  <c:v>705.4</c:v>
                </c:pt>
                <c:pt idx="17">
                  <c:v>735</c:v>
                </c:pt>
                <c:pt idx="18">
                  <c:v>768.2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C9-4EAF-BB99-E06673F82A5E}"/>
            </c:ext>
          </c:extLst>
        </c:ser>
        <c:ser>
          <c:idx val="2"/>
          <c:order val="2"/>
          <c:tx>
            <c:v>Sample 3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'#3'!$G$2:$G$21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</c:numCache>
            </c:numRef>
          </c:xVal>
          <c:yVal>
            <c:numRef>
              <c:f>'#3'!$L$2:$L$18</c:f>
              <c:numCache>
                <c:formatCode>General</c:formatCode>
                <c:ptCount val="17"/>
                <c:pt idx="0">
                  <c:v>93.51</c:v>
                </c:pt>
                <c:pt idx="1">
                  <c:v>93.48</c:v>
                </c:pt>
                <c:pt idx="2">
                  <c:v>95.62</c:v>
                </c:pt>
                <c:pt idx="3">
                  <c:v>98.38</c:v>
                </c:pt>
                <c:pt idx="4">
                  <c:v>101.7</c:v>
                </c:pt>
                <c:pt idx="5">
                  <c:v>105.7</c:v>
                </c:pt>
                <c:pt idx="6">
                  <c:v>110.2</c:v>
                </c:pt>
                <c:pt idx="7">
                  <c:v>115.1</c:v>
                </c:pt>
                <c:pt idx="8">
                  <c:v>120.6</c:v>
                </c:pt>
                <c:pt idx="9">
                  <c:v>126.9</c:v>
                </c:pt>
                <c:pt idx="10">
                  <c:v>133.69999999999999</c:v>
                </c:pt>
                <c:pt idx="11">
                  <c:v>140.6</c:v>
                </c:pt>
                <c:pt idx="12">
                  <c:v>148.1</c:v>
                </c:pt>
                <c:pt idx="13">
                  <c:v>156.19999999999999</c:v>
                </c:pt>
                <c:pt idx="14">
                  <c:v>165.1</c:v>
                </c:pt>
                <c:pt idx="15">
                  <c:v>174.5</c:v>
                </c:pt>
                <c:pt idx="16">
                  <c:v>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C9-4EAF-BB99-E06673F82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609224"/>
        <c:axId val="512602952"/>
      </c:scatterChart>
      <c:valAx>
        <c:axId val="5126092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602952"/>
        <c:crosses val="autoZero"/>
        <c:crossBetween val="midCat"/>
      </c:valAx>
      <c:valAx>
        <c:axId val="512602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609224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'#4'!$G$2:$G$21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'#4'!$K$2:$K$18</c:f>
              <c:numCache>
                <c:formatCode>General</c:formatCode>
                <c:ptCount val="17"/>
                <c:pt idx="0">
                  <c:v>350.6</c:v>
                </c:pt>
                <c:pt idx="1">
                  <c:v>357.5</c:v>
                </c:pt>
                <c:pt idx="2">
                  <c:v>367.3</c:v>
                </c:pt>
                <c:pt idx="3">
                  <c:v>377.9</c:v>
                </c:pt>
                <c:pt idx="4">
                  <c:v>389.3</c:v>
                </c:pt>
                <c:pt idx="5">
                  <c:v>401</c:v>
                </c:pt>
                <c:pt idx="6">
                  <c:v>413</c:v>
                </c:pt>
                <c:pt idx="7">
                  <c:v>425.6</c:v>
                </c:pt>
                <c:pt idx="8">
                  <c:v>438.7</c:v>
                </c:pt>
                <c:pt idx="9">
                  <c:v>452.5</c:v>
                </c:pt>
                <c:pt idx="10">
                  <c:v>466.8</c:v>
                </c:pt>
                <c:pt idx="11">
                  <c:v>482</c:v>
                </c:pt>
                <c:pt idx="12">
                  <c:v>497.9</c:v>
                </c:pt>
                <c:pt idx="13">
                  <c:v>514.79999999999995</c:v>
                </c:pt>
                <c:pt idx="14">
                  <c:v>532.5</c:v>
                </c:pt>
                <c:pt idx="15">
                  <c:v>551.29999999999995</c:v>
                </c:pt>
                <c:pt idx="16">
                  <c:v>571.4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3-4A5C-A01C-AC2E99AEBB92}"/>
            </c:ext>
          </c:extLst>
        </c:ser>
        <c:ser>
          <c:idx val="1"/>
          <c:order val="1"/>
          <c:tx>
            <c:v>Sample 4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'#4'!$G$2:$G$23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'#4'!$J$2:$J$22</c:f>
              <c:numCache>
                <c:formatCode>General</c:formatCode>
                <c:ptCount val="21"/>
                <c:pt idx="0">
                  <c:v>360</c:v>
                </c:pt>
                <c:pt idx="1">
                  <c:v>367</c:v>
                </c:pt>
                <c:pt idx="2">
                  <c:v>377</c:v>
                </c:pt>
                <c:pt idx="3">
                  <c:v>387.9</c:v>
                </c:pt>
                <c:pt idx="4">
                  <c:v>399.7</c:v>
                </c:pt>
                <c:pt idx="5">
                  <c:v>412</c:v>
                </c:pt>
                <c:pt idx="6">
                  <c:v>424.4</c:v>
                </c:pt>
                <c:pt idx="7">
                  <c:v>437.6</c:v>
                </c:pt>
                <c:pt idx="8">
                  <c:v>451.4</c:v>
                </c:pt>
                <c:pt idx="9">
                  <c:v>466</c:v>
                </c:pt>
                <c:pt idx="10">
                  <c:v>481.1</c:v>
                </c:pt>
                <c:pt idx="11">
                  <c:v>497.3</c:v>
                </c:pt>
                <c:pt idx="12">
                  <c:v>514.20000000000005</c:v>
                </c:pt>
                <c:pt idx="13">
                  <c:v>532.20000000000005</c:v>
                </c:pt>
                <c:pt idx="14">
                  <c:v>551.20000000000005</c:v>
                </c:pt>
                <c:pt idx="15">
                  <c:v>571.4</c:v>
                </c:pt>
                <c:pt idx="16">
                  <c:v>593.29999999999995</c:v>
                </c:pt>
                <c:pt idx="17">
                  <c:v>617.70000000000005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83-4A5C-A01C-AC2E99AEBB92}"/>
            </c:ext>
          </c:extLst>
        </c:ser>
        <c:ser>
          <c:idx val="2"/>
          <c:order val="2"/>
          <c:tx>
            <c:v>Sample 4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'#4'!$G$2:$G$21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'#4'!$L$2:$L$18</c:f>
              <c:numCache>
                <c:formatCode>General</c:formatCode>
                <c:ptCount val="17"/>
                <c:pt idx="0">
                  <c:v>81.680000000000007</c:v>
                </c:pt>
                <c:pt idx="1">
                  <c:v>82.7</c:v>
                </c:pt>
                <c:pt idx="2">
                  <c:v>84.84</c:v>
                </c:pt>
                <c:pt idx="3">
                  <c:v>87.48</c:v>
                </c:pt>
                <c:pt idx="4">
                  <c:v>90.49</c:v>
                </c:pt>
                <c:pt idx="5">
                  <c:v>94.19</c:v>
                </c:pt>
                <c:pt idx="6">
                  <c:v>97.78</c:v>
                </c:pt>
                <c:pt idx="7">
                  <c:v>101.9</c:v>
                </c:pt>
                <c:pt idx="8">
                  <c:v>106.3</c:v>
                </c:pt>
                <c:pt idx="9">
                  <c:v>111.4</c:v>
                </c:pt>
                <c:pt idx="10">
                  <c:v>116.6</c:v>
                </c:pt>
                <c:pt idx="11">
                  <c:v>122.2</c:v>
                </c:pt>
                <c:pt idx="12">
                  <c:v>128.30000000000001</c:v>
                </c:pt>
                <c:pt idx="13">
                  <c:v>135</c:v>
                </c:pt>
                <c:pt idx="14">
                  <c:v>142.30000000000001</c:v>
                </c:pt>
                <c:pt idx="15">
                  <c:v>150.4</c:v>
                </c:pt>
                <c:pt idx="16">
                  <c:v>159.80000000000001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83-4A5C-A01C-AC2E99AEB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604912"/>
        <c:axId val="593732048"/>
      </c:scatterChart>
      <c:valAx>
        <c:axId val="5126049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32048"/>
        <c:crosses val="autoZero"/>
        <c:crossBetween val="midCat"/>
      </c:valAx>
      <c:valAx>
        <c:axId val="59373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604912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'#5'!$G$2:$G$21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'#5'!$K$2:$K$18</c:f>
              <c:numCache>
                <c:formatCode>General</c:formatCode>
                <c:ptCount val="17"/>
                <c:pt idx="0">
                  <c:v>313.5</c:v>
                </c:pt>
                <c:pt idx="1">
                  <c:v>320</c:v>
                </c:pt>
                <c:pt idx="2">
                  <c:v>328.6</c:v>
                </c:pt>
                <c:pt idx="3">
                  <c:v>337.5</c:v>
                </c:pt>
                <c:pt idx="4">
                  <c:v>346.9</c:v>
                </c:pt>
                <c:pt idx="5">
                  <c:v>356.2</c:v>
                </c:pt>
                <c:pt idx="6">
                  <c:v>366.1</c:v>
                </c:pt>
                <c:pt idx="7">
                  <c:v>376</c:v>
                </c:pt>
                <c:pt idx="8">
                  <c:v>386.6</c:v>
                </c:pt>
                <c:pt idx="9">
                  <c:v>397.8</c:v>
                </c:pt>
                <c:pt idx="10">
                  <c:v>409</c:v>
                </c:pt>
                <c:pt idx="11">
                  <c:v>420.9</c:v>
                </c:pt>
                <c:pt idx="12">
                  <c:v>433.3</c:v>
                </c:pt>
                <c:pt idx="13">
                  <c:v>446.6</c:v>
                </c:pt>
                <c:pt idx="14">
                  <c:v>460.6</c:v>
                </c:pt>
                <c:pt idx="15">
                  <c:v>475.8</c:v>
                </c:pt>
                <c:pt idx="16">
                  <c:v>492.4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73-4305-8499-5B0CF8E9D9F6}"/>
            </c:ext>
          </c:extLst>
        </c:ser>
        <c:ser>
          <c:idx val="1"/>
          <c:order val="1"/>
          <c:tx>
            <c:v>Sample 5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'#5'!$G$2:$G$23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'#5'!$J$2:$J$22</c:f>
              <c:numCache>
                <c:formatCode>General</c:formatCode>
                <c:ptCount val="21"/>
                <c:pt idx="0">
                  <c:v>319.89999999999998</c:v>
                </c:pt>
                <c:pt idx="1">
                  <c:v>326.2</c:v>
                </c:pt>
                <c:pt idx="2">
                  <c:v>335</c:v>
                </c:pt>
                <c:pt idx="3">
                  <c:v>344.1</c:v>
                </c:pt>
                <c:pt idx="4">
                  <c:v>353.7</c:v>
                </c:pt>
                <c:pt idx="5">
                  <c:v>363.3</c:v>
                </c:pt>
                <c:pt idx="6">
                  <c:v>373.5</c:v>
                </c:pt>
                <c:pt idx="7">
                  <c:v>383.8</c:v>
                </c:pt>
                <c:pt idx="8">
                  <c:v>394.9</c:v>
                </c:pt>
                <c:pt idx="9">
                  <c:v>406.6</c:v>
                </c:pt>
                <c:pt idx="10">
                  <c:v>418.4</c:v>
                </c:pt>
                <c:pt idx="11">
                  <c:v>430.9</c:v>
                </c:pt>
                <c:pt idx="12">
                  <c:v>444.1</c:v>
                </c:pt>
                <c:pt idx="13">
                  <c:v>458.3</c:v>
                </c:pt>
                <c:pt idx="14">
                  <c:v>473.3</c:v>
                </c:pt>
                <c:pt idx="15">
                  <c:v>489.7</c:v>
                </c:pt>
                <c:pt idx="16">
                  <c:v>507.7</c:v>
                </c:pt>
                <c:pt idx="17">
                  <c:v>527.70000000000005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73-4305-8499-5B0CF8E9D9F6}"/>
            </c:ext>
          </c:extLst>
        </c:ser>
        <c:ser>
          <c:idx val="2"/>
          <c:order val="2"/>
          <c:tx>
            <c:v>Sample 5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'#5'!$G$2:$G$21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'#5'!$L$2:$L$18</c:f>
              <c:numCache>
                <c:formatCode>General</c:formatCode>
                <c:ptCount val="17"/>
                <c:pt idx="0">
                  <c:v>63.48</c:v>
                </c:pt>
                <c:pt idx="1">
                  <c:v>63.58</c:v>
                </c:pt>
                <c:pt idx="2">
                  <c:v>65.02</c:v>
                </c:pt>
                <c:pt idx="3">
                  <c:v>66.75</c:v>
                </c:pt>
                <c:pt idx="4">
                  <c:v>68.83</c:v>
                </c:pt>
                <c:pt idx="5">
                  <c:v>71.41</c:v>
                </c:pt>
                <c:pt idx="6">
                  <c:v>73.84</c:v>
                </c:pt>
                <c:pt idx="7">
                  <c:v>77.03</c:v>
                </c:pt>
                <c:pt idx="8">
                  <c:v>80.260000000000005</c:v>
                </c:pt>
                <c:pt idx="9">
                  <c:v>83.95</c:v>
                </c:pt>
                <c:pt idx="10">
                  <c:v>88.01</c:v>
                </c:pt>
                <c:pt idx="11">
                  <c:v>92.42</c:v>
                </c:pt>
                <c:pt idx="12">
                  <c:v>97.29</c:v>
                </c:pt>
                <c:pt idx="13">
                  <c:v>102.8</c:v>
                </c:pt>
                <c:pt idx="14">
                  <c:v>108.9</c:v>
                </c:pt>
                <c:pt idx="15">
                  <c:v>115.9</c:v>
                </c:pt>
                <c:pt idx="16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73-4305-8499-5B0CF8E9D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734008"/>
        <c:axId val="593734792"/>
      </c:scatterChart>
      <c:valAx>
        <c:axId val="59373400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34792"/>
        <c:crosses val="autoZero"/>
        <c:crossBetween val="midCat"/>
      </c:valAx>
      <c:valAx>
        <c:axId val="59373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34008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'#6'!$G$2:$G$21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</c:numCache>
            </c:numRef>
          </c:xVal>
          <c:yVal>
            <c:numRef>
              <c:f>'#6'!$K$2:$K$18</c:f>
              <c:numCache>
                <c:formatCode>0.00E+00</c:formatCode>
                <c:ptCount val="17"/>
                <c:pt idx="0">
                  <c:v>1003</c:v>
                </c:pt>
                <c:pt idx="1">
                  <c:v>1031</c:v>
                </c:pt>
                <c:pt idx="2">
                  <c:v>1067</c:v>
                </c:pt>
                <c:pt idx="3">
                  <c:v>1104</c:v>
                </c:pt>
                <c:pt idx="4">
                  <c:v>1148</c:v>
                </c:pt>
                <c:pt idx="5">
                  <c:v>1192</c:v>
                </c:pt>
                <c:pt idx="6">
                  <c:v>1239</c:v>
                </c:pt>
                <c:pt idx="7">
                  <c:v>1288</c:v>
                </c:pt>
                <c:pt idx="8">
                  <c:v>1340</c:v>
                </c:pt>
                <c:pt idx="9">
                  <c:v>1394</c:v>
                </c:pt>
                <c:pt idx="10">
                  <c:v>1450</c:v>
                </c:pt>
                <c:pt idx="11">
                  <c:v>1508</c:v>
                </c:pt>
                <c:pt idx="12">
                  <c:v>1566</c:v>
                </c:pt>
                <c:pt idx="13">
                  <c:v>1625</c:v>
                </c:pt>
                <c:pt idx="14">
                  <c:v>1687</c:v>
                </c:pt>
                <c:pt idx="15">
                  <c:v>1748</c:v>
                </c:pt>
                <c:pt idx="16">
                  <c:v>1812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08-4271-912A-7110BF764B8A}"/>
            </c:ext>
          </c:extLst>
        </c:ser>
        <c:ser>
          <c:idx val="1"/>
          <c:order val="1"/>
          <c:tx>
            <c:v>Sample 6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'#6'!$G$2:$G$23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  <c:pt idx="20">
                  <c:v>62.83</c:v>
                </c:pt>
              </c:numCache>
            </c:numRef>
          </c:xVal>
          <c:yVal>
            <c:numRef>
              <c:f>'#6'!$J$2:$J$22</c:f>
              <c:numCache>
                <c:formatCode>0.00E+00</c:formatCode>
                <c:ptCount val="21"/>
                <c:pt idx="0">
                  <c:v>1043</c:v>
                </c:pt>
                <c:pt idx="1">
                  <c:v>1071</c:v>
                </c:pt>
                <c:pt idx="2">
                  <c:v>1108</c:v>
                </c:pt>
                <c:pt idx="3">
                  <c:v>1147</c:v>
                </c:pt>
                <c:pt idx="4">
                  <c:v>1194</c:v>
                </c:pt>
                <c:pt idx="5">
                  <c:v>1240</c:v>
                </c:pt>
                <c:pt idx="6">
                  <c:v>1289</c:v>
                </c:pt>
                <c:pt idx="7">
                  <c:v>1341</c:v>
                </c:pt>
                <c:pt idx="8">
                  <c:v>1395</c:v>
                </c:pt>
                <c:pt idx="9">
                  <c:v>1452</c:v>
                </c:pt>
                <c:pt idx="10">
                  <c:v>1509</c:v>
                </c:pt>
                <c:pt idx="11">
                  <c:v>1569</c:v>
                </c:pt>
                <c:pt idx="12">
                  <c:v>1629</c:v>
                </c:pt>
                <c:pt idx="13">
                  <c:v>1688</c:v>
                </c:pt>
                <c:pt idx="14">
                  <c:v>1752</c:v>
                </c:pt>
                <c:pt idx="15">
                  <c:v>1816</c:v>
                </c:pt>
                <c:pt idx="16">
                  <c:v>1881</c:v>
                </c:pt>
                <c:pt idx="17">
                  <c:v>1948</c:v>
                </c:pt>
                <c:pt idx="18">
                  <c:v>2017</c:v>
                </c:pt>
                <c:pt idx="19">
                  <c:v>2090</c:v>
                </c:pt>
                <c:pt idx="20">
                  <c:v>2171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08-4271-912A-7110BF764B8A}"/>
            </c:ext>
          </c:extLst>
        </c:ser>
        <c:ser>
          <c:idx val="2"/>
          <c:order val="2"/>
          <c:tx>
            <c:v>Sample 6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'#6'!$G$2:$G$21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  <c:pt idx="18">
                  <c:v>39.64</c:v>
                </c:pt>
                <c:pt idx="19">
                  <c:v>49.91</c:v>
                </c:pt>
              </c:numCache>
            </c:numRef>
          </c:xVal>
          <c:yVal>
            <c:numRef>
              <c:f>'#6'!$L$2:$L$18</c:f>
              <c:numCache>
                <c:formatCode>General</c:formatCode>
                <c:ptCount val="17"/>
                <c:pt idx="0">
                  <c:v>285</c:v>
                </c:pt>
                <c:pt idx="1">
                  <c:v>291</c:v>
                </c:pt>
                <c:pt idx="2">
                  <c:v>300.8</c:v>
                </c:pt>
                <c:pt idx="3">
                  <c:v>312.2</c:v>
                </c:pt>
                <c:pt idx="4">
                  <c:v>328.2</c:v>
                </c:pt>
                <c:pt idx="5">
                  <c:v>341.8</c:v>
                </c:pt>
                <c:pt idx="6">
                  <c:v>358.6</c:v>
                </c:pt>
                <c:pt idx="7">
                  <c:v>374.5</c:v>
                </c:pt>
                <c:pt idx="8">
                  <c:v>390.4</c:v>
                </c:pt>
                <c:pt idx="9">
                  <c:v>405.5</c:v>
                </c:pt>
                <c:pt idx="10">
                  <c:v>418.8</c:v>
                </c:pt>
                <c:pt idx="11">
                  <c:v>433.6</c:v>
                </c:pt>
                <c:pt idx="12">
                  <c:v>446.5</c:v>
                </c:pt>
                <c:pt idx="13">
                  <c:v>459</c:v>
                </c:pt>
                <c:pt idx="14">
                  <c:v>474.5</c:v>
                </c:pt>
                <c:pt idx="15">
                  <c:v>489.5</c:v>
                </c:pt>
                <c:pt idx="16">
                  <c:v>505.2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08-4271-912A-7110BF764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721856"/>
        <c:axId val="593721072"/>
      </c:scatterChart>
      <c:valAx>
        <c:axId val="5937218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1072"/>
        <c:crosses val="autoZero"/>
        <c:crossBetween val="midCat"/>
      </c:valAx>
      <c:valAx>
        <c:axId val="59372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1856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'#8'!$G$2:$G$21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'#8'!$K$2:$K$18</c:f>
              <c:numCache>
                <c:formatCode>General</c:formatCode>
                <c:ptCount val="17"/>
                <c:pt idx="0">
                  <c:v>296.60000000000002</c:v>
                </c:pt>
                <c:pt idx="1">
                  <c:v>303.8</c:v>
                </c:pt>
                <c:pt idx="2">
                  <c:v>312.89999999999998</c:v>
                </c:pt>
                <c:pt idx="3">
                  <c:v>322.5</c:v>
                </c:pt>
                <c:pt idx="4">
                  <c:v>332.4</c:v>
                </c:pt>
                <c:pt idx="5">
                  <c:v>342.7</c:v>
                </c:pt>
                <c:pt idx="6">
                  <c:v>353.6</c:v>
                </c:pt>
                <c:pt idx="7">
                  <c:v>365</c:v>
                </c:pt>
                <c:pt idx="8">
                  <c:v>376.9</c:v>
                </c:pt>
                <c:pt idx="9">
                  <c:v>389.5</c:v>
                </c:pt>
                <c:pt idx="10">
                  <c:v>402.7</c:v>
                </c:pt>
                <c:pt idx="11">
                  <c:v>416.6</c:v>
                </c:pt>
                <c:pt idx="12">
                  <c:v>431</c:v>
                </c:pt>
                <c:pt idx="13">
                  <c:v>446.1</c:v>
                </c:pt>
                <c:pt idx="14">
                  <c:v>461.9</c:v>
                </c:pt>
                <c:pt idx="15">
                  <c:v>478.6</c:v>
                </c:pt>
                <c:pt idx="16">
                  <c:v>496.5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C-4730-8241-526A70DD7F9C}"/>
            </c:ext>
          </c:extLst>
        </c:ser>
        <c:ser>
          <c:idx val="1"/>
          <c:order val="1"/>
          <c:tx>
            <c:v>Sample 8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'#8'!$G$2:$G$23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'#8'!$J$2:$J$22</c:f>
              <c:numCache>
                <c:formatCode>General</c:formatCode>
                <c:ptCount val="21"/>
                <c:pt idx="0">
                  <c:v>304.3</c:v>
                </c:pt>
                <c:pt idx="1">
                  <c:v>311.60000000000002</c:v>
                </c:pt>
                <c:pt idx="2">
                  <c:v>320.89999999999998</c:v>
                </c:pt>
                <c:pt idx="3">
                  <c:v>330.9</c:v>
                </c:pt>
                <c:pt idx="4">
                  <c:v>341.2</c:v>
                </c:pt>
                <c:pt idx="5">
                  <c:v>351.9</c:v>
                </c:pt>
                <c:pt idx="6">
                  <c:v>363.3</c:v>
                </c:pt>
                <c:pt idx="7">
                  <c:v>375.3</c:v>
                </c:pt>
                <c:pt idx="8">
                  <c:v>387.7</c:v>
                </c:pt>
                <c:pt idx="9">
                  <c:v>400.9</c:v>
                </c:pt>
                <c:pt idx="10">
                  <c:v>414.8</c:v>
                </c:pt>
                <c:pt idx="11">
                  <c:v>429.3</c:v>
                </c:pt>
                <c:pt idx="12">
                  <c:v>444.4</c:v>
                </c:pt>
                <c:pt idx="13">
                  <c:v>460.2</c:v>
                </c:pt>
                <c:pt idx="14">
                  <c:v>476.8</c:v>
                </c:pt>
                <c:pt idx="15">
                  <c:v>494.4</c:v>
                </c:pt>
                <c:pt idx="16">
                  <c:v>513.4</c:v>
                </c:pt>
                <c:pt idx="17">
                  <c:v>534.20000000000005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FC-4730-8241-526A70DD7F9C}"/>
            </c:ext>
          </c:extLst>
        </c:ser>
        <c:ser>
          <c:idx val="2"/>
          <c:order val="2"/>
          <c:tx>
            <c:v>Sample 8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'#8'!$G$2:$G$21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  <c:pt idx="16">
                  <c:v>25.01</c:v>
                </c:pt>
                <c:pt idx="17">
                  <c:v>31.49</c:v>
                </c:pt>
              </c:numCache>
            </c:numRef>
          </c:xVal>
          <c:yVal>
            <c:numRef>
              <c:f>'#8'!$L$2:$L$18</c:f>
              <c:numCache>
                <c:formatCode>General</c:formatCode>
                <c:ptCount val="17"/>
                <c:pt idx="0">
                  <c:v>68</c:v>
                </c:pt>
                <c:pt idx="1">
                  <c:v>69.31</c:v>
                </c:pt>
                <c:pt idx="2">
                  <c:v>71.33</c:v>
                </c:pt>
                <c:pt idx="3">
                  <c:v>73.95</c:v>
                </c:pt>
                <c:pt idx="4">
                  <c:v>76.66</c:v>
                </c:pt>
                <c:pt idx="5">
                  <c:v>79.92</c:v>
                </c:pt>
                <c:pt idx="6">
                  <c:v>83.31</c:v>
                </c:pt>
                <c:pt idx="7">
                  <c:v>87.08</c:v>
                </c:pt>
                <c:pt idx="8">
                  <c:v>90.95</c:v>
                </c:pt>
                <c:pt idx="9">
                  <c:v>95.15</c:v>
                </c:pt>
                <c:pt idx="10">
                  <c:v>99.4</c:v>
                </c:pt>
                <c:pt idx="11">
                  <c:v>103.7</c:v>
                </c:pt>
                <c:pt idx="12">
                  <c:v>108.3</c:v>
                </c:pt>
                <c:pt idx="13">
                  <c:v>113.1</c:v>
                </c:pt>
                <c:pt idx="14">
                  <c:v>118.3</c:v>
                </c:pt>
                <c:pt idx="15">
                  <c:v>124</c:v>
                </c:pt>
                <c:pt idx="16">
                  <c:v>130.6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FC-4730-8241-526A70DD7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728912"/>
        <c:axId val="593721464"/>
      </c:scatterChart>
      <c:valAx>
        <c:axId val="5937289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1464"/>
        <c:crosses val="autoZero"/>
        <c:crossBetween val="midCat"/>
      </c:valAx>
      <c:valAx>
        <c:axId val="59372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8912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'#9'!$G$2:$G$21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'#9'!$K$2:$K$18</c:f>
              <c:numCache>
                <c:formatCode>General</c:formatCode>
                <c:ptCount val="17"/>
                <c:pt idx="0">
                  <c:v>187.6</c:v>
                </c:pt>
                <c:pt idx="1">
                  <c:v>191.6</c:v>
                </c:pt>
                <c:pt idx="2">
                  <c:v>197.1</c:v>
                </c:pt>
                <c:pt idx="3">
                  <c:v>202.5</c:v>
                </c:pt>
                <c:pt idx="4">
                  <c:v>208</c:v>
                </c:pt>
                <c:pt idx="5">
                  <c:v>213.7</c:v>
                </c:pt>
                <c:pt idx="6">
                  <c:v>219.3</c:v>
                </c:pt>
                <c:pt idx="7">
                  <c:v>225.3</c:v>
                </c:pt>
                <c:pt idx="8">
                  <c:v>231.5</c:v>
                </c:pt>
                <c:pt idx="9">
                  <c:v>237.8</c:v>
                </c:pt>
                <c:pt idx="10">
                  <c:v>244.5</c:v>
                </c:pt>
                <c:pt idx="11">
                  <c:v>251.6</c:v>
                </c:pt>
                <c:pt idx="12">
                  <c:v>259</c:v>
                </c:pt>
                <c:pt idx="13">
                  <c:v>266.89999999999998</c:v>
                </c:pt>
                <c:pt idx="14">
                  <c:v>275.60000000000002</c:v>
                </c:pt>
                <c:pt idx="15">
                  <c:v>284.7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15-4AC7-95C0-2821BC2BD517}"/>
            </c:ext>
          </c:extLst>
        </c:ser>
        <c:ser>
          <c:idx val="1"/>
          <c:order val="1"/>
          <c:tx>
            <c:v>Sample 9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'#9'!$G$2:$G$23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'#9'!$J$2:$J$22</c:f>
              <c:numCache>
                <c:formatCode>General</c:formatCode>
                <c:ptCount val="21"/>
                <c:pt idx="0">
                  <c:v>191.6</c:v>
                </c:pt>
                <c:pt idx="1">
                  <c:v>195.5</c:v>
                </c:pt>
                <c:pt idx="2">
                  <c:v>201</c:v>
                </c:pt>
                <c:pt idx="3">
                  <c:v>206.6</c:v>
                </c:pt>
                <c:pt idx="4">
                  <c:v>212.1</c:v>
                </c:pt>
                <c:pt idx="5">
                  <c:v>217.9</c:v>
                </c:pt>
                <c:pt idx="6">
                  <c:v>223.7</c:v>
                </c:pt>
                <c:pt idx="7">
                  <c:v>229.9</c:v>
                </c:pt>
                <c:pt idx="8">
                  <c:v>236.4</c:v>
                </c:pt>
                <c:pt idx="9">
                  <c:v>243</c:v>
                </c:pt>
                <c:pt idx="10">
                  <c:v>250</c:v>
                </c:pt>
                <c:pt idx="11">
                  <c:v>257.5</c:v>
                </c:pt>
                <c:pt idx="12">
                  <c:v>265.39999999999998</c:v>
                </c:pt>
                <c:pt idx="13">
                  <c:v>273.8</c:v>
                </c:pt>
                <c:pt idx="14">
                  <c:v>283.2</c:v>
                </c:pt>
                <c:pt idx="15">
                  <c:v>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15-4AC7-95C0-2821BC2BD517}"/>
            </c:ext>
          </c:extLst>
        </c:ser>
        <c:ser>
          <c:idx val="2"/>
          <c:order val="2"/>
          <c:tx>
            <c:v>Sample 9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'#9'!$G$2:$G$21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'#9'!$L$2:$L$18</c:f>
              <c:numCache>
                <c:formatCode>General</c:formatCode>
                <c:ptCount val="17"/>
                <c:pt idx="0">
                  <c:v>38.92</c:v>
                </c:pt>
                <c:pt idx="1">
                  <c:v>38.93</c:v>
                </c:pt>
                <c:pt idx="2">
                  <c:v>39.64</c:v>
                </c:pt>
                <c:pt idx="3">
                  <c:v>40.5</c:v>
                </c:pt>
                <c:pt idx="4">
                  <c:v>41.52</c:v>
                </c:pt>
                <c:pt idx="5">
                  <c:v>42.76</c:v>
                </c:pt>
                <c:pt idx="6">
                  <c:v>44.24</c:v>
                </c:pt>
                <c:pt idx="7">
                  <c:v>45.9</c:v>
                </c:pt>
                <c:pt idx="8">
                  <c:v>47.74</c:v>
                </c:pt>
                <c:pt idx="9">
                  <c:v>49.78</c:v>
                </c:pt>
                <c:pt idx="10">
                  <c:v>52.22</c:v>
                </c:pt>
                <c:pt idx="11">
                  <c:v>54.85</c:v>
                </c:pt>
                <c:pt idx="12">
                  <c:v>57.76</c:v>
                </c:pt>
                <c:pt idx="13">
                  <c:v>61.07</c:v>
                </c:pt>
                <c:pt idx="14">
                  <c:v>64.86</c:v>
                </c:pt>
                <c:pt idx="15">
                  <c:v>69.42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15-4AC7-95C0-2821BC2BD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722640"/>
        <c:axId val="519867672"/>
      </c:scatterChart>
      <c:valAx>
        <c:axId val="59372264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67672"/>
        <c:crosses val="autoZero"/>
        <c:crossBetween val="midCat"/>
      </c:valAx>
      <c:valAx>
        <c:axId val="51986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22640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11 G'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'#11'!$G$2:$G$21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'#11'!$K$2:$K$18</c:f>
              <c:numCache>
                <c:formatCode>General</c:formatCode>
                <c:ptCount val="17"/>
                <c:pt idx="0">
                  <c:v>134</c:v>
                </c:pt>
                <c:pt idx="1">
                  <c:v>137.9</c:v>
                </c:pt>
                <c:pt idx="2">
                  <c:v>141.80000000000001</c:v>
                </c:pt>
                <c:pt idx="3">
                  <c:v>145.9</c:v>
                </c:pt>
                <c:pt idx="4">
                  <c:v>149.80000000000001</c:v>
                </c:pt>
                <c:pt idx="5">
                  <c:v>154.1</c:v>
                </c:pt>
                <c:pt idx="6">
                  <c:v>158.30000000000001</c:v>
                </c:pt>
                <c:pt idx="7">
                  <c:v>162.80000000000001</c:v>
                </c:pt>
                <c:pt idx="8">
                  <c:v>167.4</c:v>
                </c:pt>
                <c:pt idx="9">
                  <c:v>172.3</c:v>
                </c:pt>
                <c:pt idx="10">
                  <c:v>177.4</c:v>
                </c:pt>
                <c:pt idx="11">
                  <c:v>182.7</c:v>
                </c:pt>
                <c:pt idx="12">
                  <c:v>188.5</c:v>
                </c:pt>
                <c:pt idx="13">
                  <c:v>194.6</c:v>
                </c:pt>
                <c:pt idx="14">
                  <c:v>201.4</c:v>
                </c:pt>
                <c:pt idx="15">
                  <c:v>209.1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DC-4163-AF35-D076279C18D0}"/>
            </c:ext>
          </c:extLst>
        </c:ser>
        <c:ser>
          <c:idx val="1"/>
          <c:order val="1"/>
          <c:tx>
            <c:v>Sample 11 G*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'#11'!$G$2:$G$23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'#11'!$J$2:$J$22</c:f>
              <c:numCache>
                <c:formatCode>General</c:formatCode>
                <c:ptCount val="21"/>
                <c:pt idx="0">
                  <c:v>137</c:v>
                </c:pt>
                <c:pt idx="1">
                  <c:v>140.9</c:v>
                </c:pt>
                <c:pt idx="2">
                  <c:v>144.69999999999999</c:v>
                </c:pt>
                <c:pt idx="3">
                  <c:v>149</c:v>
                </c:pt>
                <c:pt idx="4">
                  <c:v>152.9</c:v>
                </c:pt>
                <c:pt idx="5">
                  <c:v>157.30000000000001</c:v>
                </c:pt>
                <c:pt idx="6">
                  <c:v>161.69999999999999</c:v>
                </c:pt>
                <c:pt idx="7">
                  <c:v>166.3</c:v>
                </c:pt>
                <c:pt idx="8">
                  <c:v>171.1</c:v>
                </c:pt>
                <c:pt idx="9">
                  <c:v>176.2</c:v>
                </c:pt>
                <c:pt idx="10">
                  <c:v>181.5</c:v>
                </c:pt>
                <c:pt idx="11">
                  <c:v>187.2</c:v>
                </c:pt>
                <c:pt idx="12">
                  <c:v>193.4</c:v>
                </c:pt>
                <c:pt idx="13">
                  <c:v>199.9</c:v>
                </c:pt>
                <c:pt idx="14">
                  <c:v>207.2</c:v>
                </c:pt>
                <c:pt idx="15">
                  <c:v>215.5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DC-4163-AF35-D076279C18D0}"/>
            </c:ext>
          </c:extLst>
        </c:ser>
        <c:ser>
          <c:idx val="2"/>
          <c:order val="2"/>
          <c:tx>
            <c:v>Sample 11 G''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'#11'!$G$2:$G$21</c:f>
              <c:numCache>
                <c:formatCode>General</c:formatCode>
                <c:ptCount val="20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7.91</c:v>
                </c:pt>
                <c:pt idx="12">
                  <c:v>9.9580000000000002</c:v>
                </c:pt>
                <c:pt idx="13">
                  <c:v>12.54</c:v>
                </c:pt>
                <c:pt idx="14">
                  <c:v>15.78</c:v>
                </c:pt>
                <c:pt idx="15">
                  <c:v>19.87</c:v>
                </c:pt>
              </c:numCache>
            </c:numRef>
          </c:xVal>
          <c:yVal>
            <c:numRef>
              <c:f>'#11'!$L$2:$L$18</c:f>
              <c:numCache>
                <c:formatCode>General</c:formatCode>
                <c:ptCount val="17"/>
                <c:pt idx="0">
                  <c:v>28.6</c:v>
                </c:pt>
                <c:pt idx="1">
                  <c:v>28.94</c:v>
                </c:pt>
                <c:pt idx="2">
                  <c:v>29.27</c:v>
                </c:pt>
                <c:pt idx="3">
                  <c:v>29.92</c:v>
                </c:pt>
                <c:pt idx="4">
                  <c:v>30.71</c:v>
                </c:pt>
                <c:pt idx="5">
                  <c:v>31.68</c:v>
                </c:pt>
                <c:pt idx="6">
                  <c:v>32.74</c:v>
                </c:pt>
                <c:pt idx="7">
                  <c:v>33.93</c:v>
                </c:pt>
                <c:pt idx="8">
                  <c:v>35.36</c:v>
                </c:pt>
                <c:pt idx="9">
                  <c:v>37.03</c:v>
                </c:pt>
                <c:pt idx="10">
                  <c:v>38.76</c:v>
                </c:pt>
                <c:pt idx="11">
                  <c:v>40.799999999999997</c:v>
                </c:pt>
                <c:pt idx="12">
                  <c:v>43.08</c:v>
                </c:pt>
                <c:pt idx="13">
                  <c:v>45.63</c:v>
                </c:pt>
                <c:pt idx="14">
                  <c:v>48.54</c:v>
                </c:pt>
                <c:pt idx="15">
                  <c:v>52.07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DC-4163-AF35-D076279C1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70024"/>
        <c:axId val="519870416"/>
      </c:scatterChart>
      <c:valAx>
        <c:axId val="5198700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0416"/>
        <c:crosses val="autoZero"/>
        <c:crossBetween val="midCat"/>
      </c:valAx>
      <c:valAx>
        <c:axId val="51987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Modulus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0024"/>
        <c:crossesAt val="0.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6</xdr:row>
      <xdr:rowOff>42862</xdr:rowOff>
    </xdr:from>
    <xdr:to>
      <xdr:col>21</xdr:col>
      <xdr:colOff>308610</xdr:colOff>
      <xdr:row>20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3</xdr:row>
      <xdr:rowOff>137160</xdr:rowOff>
    </xdr:from>
    <xdr:to>
      <xdr:col>15</xdr:col>
      <xdr:colOff>102870</xdr:colOff>
      <xdr:row>21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163830</xdr:rowOff>
    </xdr:from>
    <xdr:to>
      <xdr:col>8</xdr:col>
      <xdr:colOff>495300</xdr:colOff>
      <xdr:row>28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30480</xdr:rowOff>
    </xdr:from>
    <xdr:to>
      <xdr:col>7</xdr:col>
      <xdr:colOff>461010</xdr:colOff>
      <xdr:row>45</xdr:row>
      <xdr:rowOff>140970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0.18618</cdr:x>
      <cdr:y>0.87917</cdr:y>
    </cdr:from>
    <cdr:to>
      <cdr:x>0.25329</cdr:x>
      <cdr:y>0.95972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8230" y="2411730"/>
          <a:ext cx="38862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G*</a:t>
          </a:r>
        </a:p>
      </cdr:txBody>
    </cdr:sp>
  </cdr:relSizeAnchor>
  <cdr:relSizeAnchor xmlns:cdr="http://schemas.openxmlformats.org/drawingml/2006/chartDrawing">
    <cdr:from>
      <cdr:x>0.80066</cdr:x>
      <cdr:y>0.85694</cdr:y>
    </cdr:from>
    <cdr:to>
      <cdr:x>0.86118</cdr:x>
      <cdr:y>0.94861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636770" y="2350770"/>
          <a:ext cx="3505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G''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5</xdr:row>
      <xdr:rowOff>87630</xdr:rowOff>
    </xdr:from>
    <xdr:to>
      <xdr:col>16</xdr:col>
      <xdr:colOff>45720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12</xdr:row>
      <xdr:rowOff>99060</xdr:rowOff>
    </xdr:from>
    <xdr:to>
      <xdr:col>15</xdr:col>
      <xdr:colOff>163830</xdr:colOff>
      <xdr:row>30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12</xdr:row>
      <xdr:rowOff>15240</xdr:rowOff>
    </xdr:from>
    <xdr:to>
      <xdr:col>14</xdr:col>
      <xdr:colOff>346710</xdr:colOff>
      <xdr:row>29</xdr:row>
      <xdr:rowOff>125730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312420</xdr:colOff>
      <xdr:row>9</xdr:row>
      <xdr:rowOff>144780</xdr:rowOff>
    </xdr:from>
    <xdr:to>
      <xdr:col>17</xdr:col>
      <xdr:colOff>125730</xdr:colOff>
      <xdr:row>27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8</xdr:row>
      <xdr:rowOff>175260</xdr:rowOff>
    </xdr:from>
    <xdr:to>
      <xdr:col>16</xdr:col>
      <xdr:colOff>259080</xdr:colOff>
      <xdr:row>26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11</xdr:row>
      <xdr:rowOff>38100</xdr:rowOff>
    </xdr:from>
    <xdr:to>
      <xdr:col>18</xdr:col>
      <xdr:colOff>148590</xdr:colOff>
      <xdr:row>28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6</xdr:row>
      <xdr:rowOff>22860</xdr:rowOff>
    </xdr:from>
    <xdr:to>
      <xdr:col>15</xdr:col>
      <xdr:colOff>87630</xdr:colOff>
      <xdr:row>23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7</xdr:row>
      <xdr:rowOff>68580</xdr:rowOff>
    </xdr:from>
    <xdr:to>
      <xdr:col>15</xdr:col>
      <xdr:colOff>377190</xdr:colOff>
      <xdr:row>24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2"/>
  <sheetViews>
    <sheetView tabSelected="1" workbookViewId="0">
      <selection activeCell="E4" sqref="E4"/>
    </sheetView>
  </sheetViews>
  <sheetFormatPr defaultColWidth="5.88671875" defaultRowHeight="14.4" x14ac:dyDescent="0.3"/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32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</v>
      </c>
      <c r="G2">
        <v>0.62829999999999997</v>
      </c>
      <c r="H2">
        <f>G2/(2*PI())</f>
        <v>9.9997050744637841E-2</v>
      </c>
      <c r="I2">
        <v>0.49295800000000001</v>
      </c>
      <c r="J2">
        <v>3.3109999999999999</v>
      </c>
      <c r="K2">
        <v>671.6</v>
      </c>
      <c r="L2">
        <v>651.5</v>
      </c>
      <c r="M2">
        <v>163</v>
      </c>
      <c r="N2" s="1">
        <v>1069</v>
      </c>
      <c r="O2">
        <v>14.05</v>
      </c>
      <c r="P2" s="1">
        <v>-9.3559999999999997E-3</v>
      </c>
      <c r="R2">
        <v>1</v>
      </c>
      <c r="S2" s="1">
        <v>6.9340000000000001E-3</v>
      </c>
      <c r="T2">
        <v>5.157</v>
      </c>
      <c r="U2">
        <v>0.73629999999999995</v>
      </c>
    </row>
    <row r="3" spans="1:22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f t="shared" ref="H3:H42" si="0">G3/(2*PI())</f>
        <v>0.12589155998568921</v>
      </c>
      <c r="I3">
        <v>0.49879899999999999</v>
      </c>
      <c r="J3">
        <v>3.4039999999999999</v>
      </c>
      <c r="K3">
        <v>682.4</v>
      </c>
      <c r="L3">
        <v>662.1</v>
      </c>
      <c r="M3">
        <v>165.5</v>
      </c>
      <c r="N3">
        <v>862.8</v>
      </c>
      <c r="O3">
        <v>14.03</v>
      </c>
      <c r="P3">
        <v>-1.047E-2</v>
      </c>
      <c r="R3">
        <v>1</v>
      </c>
      <c r="S3" s="1">
        <v>7.1289999999999999E-3</v>
      </c>
      <c r="T3">
        <v>5.1580000000000004</v>
      </c>
      <c r="U3">
        <v>0.30020000000000002</v>
      </c>
    </row>
    <row r="4" spans="1:22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</v>
      </c>
      <c r="G4">
        <v>0.99580000000000002</v>
      </c>
      <c r="H4">
        <f t="shared" si="0"/>
        <v>0.15848649233090939</v>
      </c>
      <c r="I4">
        <v>0.50003799999999998</v>
      </c>
      <c r="J4">
        <v>3.5009999999999999</v>
      </c>
      <c r="K4">
        <v>700.1</v>
      </c>
      <c r="L4">
        <v>678.8</v>
      </c>
      <c r="M4">
        <v>171.4</v>
      </c>
      <c r="N4">
        <v>703.1</v>
      </c>
      <c r="O4">
        <v>14.17</v>
      </c>
      <c r="P4">
        <v>-1.0529999999999999E-2</v>
      </c>
      <c r="R4">
        <v>1</v>
      </c>
      <c r="S4" s="1">
        <v>7.332E-3</v>
      </c>
      <c r="T4">
        <v>5.157</v>
      </c>
      <c r="U4">
        <v>0.20710000000000001</v>
      </c>
    </row>
    <row r="5" spans="1:22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f t="shared" si="0"/>
        <v>0.19958029863723675</v>
      </c>
      <c r="I5">
        <v>0.50407199999999996</v>
      </c>
      <c r="J5">
        <v>3.6280000000000001</v>
      </c>
      <c r="K5">
        <v>719.8</v>
      </c>
      <c r="L5">
        <v>697.2</v>
      </c>
      <c r="M5">
        <v>178.7</v>
      </c>
      <c r="N5">
        <v>574.1</v>
      </c>
      <c r="O5">
        <v>14.38</v>
      </c>
      <c r="P5">
        <v>-1.065E-2</v>
      </c>
      <c r="R5">
        <v>1</v>
      </c>
      <c r="S5" s="1">
        <v>7.5989999999999999E-3</v>
      </c>
      <c r="T5">
        <v>5.157</v>
      </c>
      <c r="U5">
        <v>0.32250000000000001</v>
      </c>
    </row>
    <row r="6" spans="1:22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f t="shared" si="0"/>
        <v>0.25114650019901086</v>
      </c>
      <c r="I6">
        <v>0.50060099999999996</v>
      </c>
      <c r="J6">
        <v>3.7149999999999999</v>
      </c>
      <c r="K6">
        <v>742.1</v>
      </c>
      <c r="L6">
        <v>718.1</v>
      </c>
      <c r="M6">
        <v>187.3</v>
      </c>
      <c r="N6">
        <v>470.2</v>
      </c>
      <c r="O6">
        <v>14.62</v>
      </c>
      <c r="P6" s="1">
        <v>-9.8359999999999993E-3</v>
      </c>
      <c r="R6">
        <v>1</v>
      </c>
      <c r="S6" s="1">
        <v>7.7799999999999996E-3</v>
      </c>
      <c r="T6">
        <v>5.1580000000000004</v>
      </c>
      <c r="U6">
        <v>0.24410000000000001</v>
      </c>
    </row>
    <row r="7" spans="1:22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f t="shared" si="0"/>
        <v>0.31624087192359607</v>
      </c>
      <c r="I7">
        <v>0.50018899999999999</v>
      </c>
      <c r="J7">
        <v>3.8319999999999999</v>
      </c>
      <c r="K7">
        <v>766.1</v>
      </c>
      <c r="L7">
        <v>740.2</v>
      </c>
      <c r="M7">
        <v>197.5</v>
      </c>
      <c r="N7">
        <v>385.6</v>
      </c>
      <c r="O7">
        <v>14.94</v>
      </c>
      <c r="P7" s="1">
        <v>-9.6600000000000002E-3</v>
      </c>
      <c r="R7">
        <v>1</v>
      </c>
      <c r="S7" s="1">
        <v>8.0249999999999991E-3</v>
      </c>
      <c r="T7">
        <v>5.157</v>
      </c>
      <c r="U7">
        <v>0.2389</v>
      </c>
    </row>
    <row r="8" spans="1:22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f t="shared" si="0"/>
        <v>0.39804651267283025</v>
      </c>
      <c r="I8">
        <v>0.49982599999999999</v>
      </c>
      <c r="J8">
        <v>3.9609999999999999</v>
      </c>
      <c r="K8">
        <v>792.5</v>
      </c>
      <c r="L8">
        <v>765</v>
      </c>
      <c r="M8">
        <v>207.2</v>
      </c>
      <c r="N8">
        <v>316.8</v>
      </c>
      <c r="O8">
        <v>15.15</v>
      </c>
      <c r="P8" s="1">
        <v>-9.9640000000000006E-3</v>
      </c>
      <c r="R8">
        <v>1</v>
      </c>
      <c r="S8" s="1">
        <v>8.2959999999999996E-3</v>
      </c>
      <c r="T8">
        <v>5.157</v>
      </c>
      <c r="U8">
        <v>0.26150000000000001</v>
      </c>
    </row>
    <row r="9" spans="1:22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f t="shared" si="0"/>
        <v>0.50117891579637841</v>
      </c>
      <c r="I9">
        <v>0.50031000000000003</v>
      </c>
      <c r="J9">
        <v>4.0990000000000002</v>
      </c>
      <c r="K9">
        <v>819.2</v>
      </c>
      <c r="L9">
        <v>789.7</v>
      </c>
      <c r="M9">
        <v>217.9</v>
      </c>
      <c r="N9">
        <v>260.2</v>
      </c>
      <c r="O9">
        <v>15.43</v>
      </c>
      <c r="P9" s="1">
        <v>-9.6889999999999997E-3</v>
      </c>
      <c r="R9">
        <v>1</v>
      </c>
      <c r="S9" s="1">
        <v>8.5839999999999996E-3</v>
      </c>
      <c r="T9">
        <v>5.157</v>
      </c>
      <c r="U9">
        <v>0.34589999999999999</v>
      </c>
    </row>
    <row r="10" spans="1:22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f t="shared" si="0"/>
        <v>0.63089019441627314</v>
      </c>
      <c r="I10">
        <v>0.499969</v>
      </c>
      <c r="J10">
        <v>4.2409999999999997</v>
      </c>
      <c r="K10">
        <v>848.2</v>
      </c>
      <c r="L10">
        <v>816.9</v>
      </c>
      <c r="M10">
        <v>228.3</v>
      </c>
      <c r="N10">
        <v>214</v>
      </c>
      <c r="O10">
        <v>15.61</v>
      </c>
      <c r="P10">
        <v>-1.082E-2</v>
      </c>
      <c r="R10">
        <v>1</v>
      </c>
      <c r="S10" s="1">
        <v>8.8819999999999993E-3</v>
      </c>
      <c r="T10">
        <v>5.1580000000000004</v>
      </c>
      <c r="U10">
        <v>0.44009999999999999</v>
      </c>
    </row>
    <row r="11" spans="1:22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f t="shared" si="0"/>
        <v>0.79434232097164958</v>
      </c>
      <c r="I11">
        <v>0.50008900000000001</v>
      </c>
      <c r="J11">
        <v>4.3959999999999999</v>
      </c>
      <c r="K11">
        <v>879</v>
      </c>
      <c r="L11">
        <v>845.9</v>
      </c>
      <c r="M11">
        <v>238.8</v>
      </c>
      <c r="N11">
        <v>176.1</v>
      </c>
      <c r="O11">
        <v>15.76</v>
      </c>
      <c r="P11" s="1">
        <v>-9.9729999999999992E-3</v>
      </c>
      <c r="R11">
        <v>1</v>
      </c>
      <c r="S11" s="1">
        <v>9.2060000000000006E-3</v>
      </c>
      <c r="T11">
        <v>5.157</v>
      </c>
      <c r="U11">
        <v>0.4123</v>
      </c>
    </row>
    <row r="12" spans="1:22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f t="shared" si="0"/>
        <v>0.9999705074463785</v>
      </c>
      <c r="I12">
        <v>0.50018700000000005</v>
      </c>
      <c r="J12">
        <v>4.55</v>
      </c>
      <c r="K12">
        <v>909.7</v>
      </c>
      <c r="L12">
        <v>875.3</v>
      </c>
      <c r="M12">
        <v>247.8</v>
      </c>
      <c r="N12">
        <v>144.80000000000001</v>
      </c>
      <c r="O12">
        <v>15.81</v>
      </c>
      <c r="P12" s="1">
        <v>-9.5420000000000001E-3</v>
      </c>
      <c r="R12">
        <v>1</v>
      </c>
      <c r="S12" s="1">
        <v>9.5300000000000003E-3</v>
      </c>
      <c r="T12">
        <v>5.157</v>
      </c>
      <c r="U12">
        <v>0.43659999999999999</v>
      </c>
    </row>
    <row r="13" spans="1:22" x14ac:dyDescent="0.3">
      <c r="A13">
        <v>12</v>
      </c>
      <c r="B13" t="s">
        <v>21</v>
      </c>
      <c r="C13" t="s">
        <v>22</v>
      </c>
      <c r="D13">
        <v>617.1</v>
      </c>
      <c r="E13">
        <v>316.60000000000002</v>
      </c>
      <c r="F13">
        <v>25</v>
      </c>
      <c r="G13">
        <v>7.91</v>
      </c>
      <c r="H13">
        <f t="shared" si="0"/>
        <v>1.2589155998568922</v>
      </c>
      <c r="I13">
        <v>0.50006700000000004</v>
      </c>
      <c r="J13">
        <v>4.7149999999999999</v>
      </c>
      <c r="K13">
        <v>942.9</v>
      </c>
      <c r="L13">
        <v>907</v>
      </c>
      <c r="M13">
        <v>257.7</v>
      </c>
      <c r="N13">
        <v>119.2</v>
      </c>
      <c r="O13">
        <v>15.86</v>
      </c>
      <c r="P13" s="1">
        <v>-9.7090000000000006E-3</v>
      </c>
      <c r="R13">
        <v>1</v>
      </c>
      <c r="S13" s="1">
        <v>9.8750000000000001E-3</v>
      </c>
      <c r="T13">
        <v>5.157</v>
      </c>
      <c r="U13">
        <v>0.53310000000000002</v>
      </c>
    </row>
    <row r="14" spans="1:22" x14ac:dyDescent="0.3">
      <c r="A14">
        <v>13</v>
      </c>
      <c r="B14" t="s">
        <v>21</v>
      </c>
      <c r="C14" t="s">
        <v>22</v>
      </c>
      <c r="D14">
        <v>642.20000000000005</v>
      </c>
      <c r="E14">
        <v>341.7</v>
      </c>
      <c r="F14">
        <v>25</v>
      </c>
      <c r="G14">
        <v>9.9580000000000002</v>
      </c>
      <c r="H14">
        <f t="shared" si="0"/>
        <v>1.5848649233090939</v>
      </c>
      <c r="I14">
        <v>0.50023200000000001</v>
      </c>
      <c r="J14">
        <v>4.8789999999999996</v>
      </c>
      <c r="K14">
        <v>975.4</v>
      </c>
      <c r="L14">
        <v>938.3</v>
      </c>
      <c r="M14">
        <v>266.7</v>
      </c>
      <c r="N14">
        <v>97.96</v>
      </c>
      <c r="O14">
        <v>15.87</v>
      </c>
      <c r="P14">
        <v>-1.0359999999999999E-2</v>
      </c>
      <c r="R14">
        <v>1</v>
      </c>
      <c r="S14">
        <v>1.022E-2</v>
      </c>
      <c r="T14">
        <v>5.157</v>
      </c>
      <c r="U14">
        <v>1.032</v>
      </c>
    </row>
    <row r="15" spans="1:22" x14ac:dyDescent="0.3">
      <c r="A15">
        <v>14</v>
      </c>
      <c r="B15" t="s">
        <v>21</v>
      </c>
      <c r="C15" t="s">
        <v>22</v>
      </c>
      <c r="D15">
        <v>667.2</v>
      </c>
      <c r="E15">
        <v>366.7</v>
      </c>
      <c r="F15">
        <v>25</v>
      </c>
      <c r="G15">
        <v>12.54</v>
      </c>
      <c r="H15">
        <f t="shared" si="0"/>
        <v>1.9958029863723674</v>
      </c>
      <c r="I15">
        <v>0.50018399999999996</v>
      </c>
      <c r="J15">
        <v>5.0449999999999999</v>
      </c>
      <c r="K15" s="1">
        <v>1009</v>
      </c>
      <c r="L15">
        <v>970.2</v>
      </c>
      <c r="M15">
        <v>275.8</v>
      </c>
      <c r="N15">
        <v>80.459999999999994</v>
      </c>
      <c r="O15">
        <v>15.87</v>
      </c>
      <c r="P15">
        <v>-1.04E-2</v>
      </c>
      <c r="R15">
        <v>1</v>
      </c>
      <c r="S15">
        <v>1.057E-2</v>
      </c>
      <c r="T15">
        <v>5.1580000000000004</v>
      </c>
      <c r="U15">
        <v>1.869</v>
      </c>
    </row>
    <row r="16" spans="1:22" x14ac:dyDescent="0.3">
      <c r="A16">
        <v>15</v>
      </c>
      <c r="B16" t="s">
        <v>21</v>
      </c>
      <c r="C16" t="s">
        <v>22</v>
      </c>
      <c r="D16">
        <v>692.4</v>
      </c>
      <c r="E16">
        <v>391.9</v>
      </c>
      <c r="F16">
        <v>25</v>
      </c>
      <c r="G16">
        <v>15.78</v>
      </c>
      <c r="H16">
        <f t="shared" si="0"/>
        <v>2.5114650019901084</v>
      </c>
      <c r="I16">
        <v>0.50004199999999999</v>
      </c>
      <c r="J16">
        <v>5.2210000000000001</v>
      </c>
      <c r="K16" s="1">
        <v>1044</v>
      </c>
      <c r="L16" s="1">
        <v>1004</v>
      </c>
      <c r="M16">
        <v>287.2</v>
      </c>
      <c r="N16">
        <v>66.150000000000006</v>
      </c>
      <c r="O16">
        <v>15.97</v>
      </c>
      <c r="P16">
        <v>-1.008E-2</v>
      </c>
      <c r="R16">
        <v>1</v>
      </c>
      <c r="S16">
        <v>1.093E-2</v>
      </c>
      <c r="T16">
        <v>5.1580000000000004</v>
      </c>
      <c r="U16">
        <v>2.9249999999999998</v>
      </c>
    </row>
    <row r="17" spans="1:21" x14ac:dyDescent="0.3">
      <c r="A17">
        <v>16</v>
      </c>
      <c r="B17" t="s">
        <v>21</v>
      </c>
      <c r="C17" t="s">
        <v>22</v>
      </c>
      <c r="D17">
        <v>717.4</v>
      </c>
      <c r="E17">
        <v>417</v>
      </c>
      <c r="F17">
        <v>25</v>
      </c>
      <c r="G17">
        <v>19.87</v>
      </c>
      <c r="H17">
        <f t="shared" si="0"/>
        <v>3.1624087192359607</v>
      </c>
      <c r="I17">
        <v>0.50012699999999999</v>
      </c>
      <c r="J17">
        <v>5.3949999999999996</v>
      </c>
      <c r="K17" s="1">
        <v>1079</v>
      </c>
      <c r="L17" s="1">
        <v>1036</v>
      </c>
      <c r="M17">
        <v>299.89999999999998</v>
      </c>
      <c r="N17">
        <v>54.3</v>
      </c>
      <c r="O17">
        <v>16.14</v>
      </c>
      <c r="P17">
        <v>-1.0059999999999999E-2</v>
      </c>
      <c r="R17">
        <v>1</v>
      </c>
      <c r="S17">
        <v>1.1299999999999999E-2</v>
      </c>
      <c r="T17">
        <v>5.1580000000000004</v>
      </c>
      <c r="U17">
        <v>4.1580000000000004</v>
      </c>
    </row>
    <row r="18" spans="1:21" x14ac:dyDescent="0.3">
      <c r="A18">
        <v>17</v>
      </c>
      <c r="B18" t="s">
        <v>21</v>
      </c>
      <c r="C18" t="s">
        <v>22</v>
      </c>
      <c r="D18">
        <v>742.5</v>
      </c>
      <c r="E18">
        <v>442</v>
      </c>
      <c r="F18">
        <v>25</v>
      </c>
      <c r="G18">
        <v>25.01</v>
      </c>
      <c r="H18">
        <f t="shared" si="0"/>
        <v>3.9804651267283027</v>
      </c>
      <c r="I18">
        <v>0.50011799999999995</v>
      </c>
      <c r="J18">
        <v>5.5739999999999998</v>
      </c>
      <c r="K18" s="1">
        <v>1114</v>
      </c>
      <c r="L18" s="1">
        <v>1069</v>
      </c>
      <c r="M18">
        <v>314</v>
      </c>
      <c r="N18">
        <v>44.56</v>
      </c>
      <c r="O18">
        <v>16.36</v>
      </c>
      <c r="P18">
        <v>-1.0109999999999999E-2</v>
      </c>
      <c r="R18">
        <v>1</v>
      </c>
      <c r="S18">
        <v>1.167E-2</v>
      </c>
      <c r="T18">
        <v>5.157</v>
      </c>
      <c r="U18">
        <v>5.1989999999999998</v>
      </c>
    </row>
    <row r="19" spans="1:21" x14ac:dyDescent="0.3">
      <c r="A19">
        <v>18</v>
      </c>
      <c r="B19" t="s">
        <v>21</v>
      </c>
      <c r="C19" t="s">
        <v>22</v>
      </c>
      <c r="D19">
        <v>767.7</v>
      </c>
      <c r="E19">
        <v>467.2</v>
      </c>
      <c r="F19">
        <v>25</v>
      </c>
      <c r="G19">
        <v>31.49</v>
      </c>
      <c r="H19">
        <f t="shared" si="0"/>
        <v>5.0117891579637837</v>
      </c>
      <c r="I19">
        <v>0.50012400000000001</v>
      </c>
      <c r="J19">
        <v>5.7729999999999997</v>
      </c>
      <c r="K19" s="1">
        <v>1154</v>
      </c>
      <c r="L19" s="1">
        <v>1107</v>
      </c>
      <c r="M19">
        <v>328.1</v>
      </c>
      <c r="N19">
        <v>36.659999999999997</v>
      </c>
      <c r="O19">
        <v>16.52</v>
      </c>
      <c r="P19">
        <v>-1.09E-2</v>
      </c>
      <c r="R19">
        <v>1</v>
      </c>
      <c r="S19">
        <v>1.209E-2</v>
      </c>
      <c r="T19">
        <v>5.1580000000000004</v>
      </c>
      <c r="U19">
        <v>7.3150000000000004</v>
      </c>
    </row>
    <row r="20" spans="1:21" x14ac:dyDescent="0.3">
      <c r="A20">
        <v>19</v>
      </c>
      <c r="B20" t="s">
        <v>21</v>
      </c>
      <c r="C20" t="s">
        <v>22</v>
      </c>
      <c r="D20">
        <v>792.8</v>
      </c>
      <c r="E20">
        <v>492.3</v>
      </c>
      <c r="F20">
        <v>25</v>
      </c>
      <c r="G20">
        <v>39.64</v>
      </c>
      <c r="H20">
        <f t="shared" si="0"/>
        <v>6.3089019441627316</v>
      </c>
      <c r="I20">
        <v>0.50000599999999995</v>
      </c>
      <c r="J20">
        <v>5.9870000000000001</v>
      </c>
      <c r="K20" s="1">
        <v>1197</v>
      </c>
      <c r="L20" s="1">
        <v>1147</v>
      </c>
      <c r="M20">
        <v>344.7</v>
      </c>
      <c r="N20">
        <v>30.21</v>
      </c>
      <c r="O20">
        <v>16.73</v>
      </c>
      <c r="P20">
        <v>-1.0330000000000001E-2</v>
      </c>
      <c r="R20">
        <v>1</v>
      </c>
      <c r="S20">
        <v>1.2540000000000001E-2</v>
      </c>
      <c r="T20">
        <v>5.157</v>
      </c>
      <c r="U20">
        <v>7.6269999999999998</v>
      </c>
    </row>
    <row r="21" spans="1:21" x14ac:dyDescent="0.3">
      <c r="A21">
        <v>20</v>
      </c>
      <c r="B21" t="s">
        <v>21</v>
      </c>
      <c r="C21" t="s">
        <v>22</v>
      </c>
      <c r="D21">
        <v>817.8</v>
      </c>
      <c r="E21">
        <v>517.29999999999995</v>
      </c>
      <c r="F21">
        <v>25</v>
      </c>
      <c r="G21">
        <v>49.91</v>
      </c>
      <c r="H21">
        <f t="shared" si="0"/>
        <v>7.9434232097164958</v>
      </c>
      <c r="I21">
        <v>0.49979699999999999</v>
      </c>
      <c r="J21">
        <v>6.2240000000000002</v>
      </c>
      <c r="K21" s="1">
        <v>1245</v>
      </c>
      <c r="L21" s="1">
        <v>1190</v>
      </c>
      <c r="M21">
        <v>365.6</v>
      </c>
      <c r="N21">
        <v>24.95</v>
      </c>
      <c r="O21">
        <v>17.07</v>
      </c>
      <c r="P21">
        <v>-1.034E-2</v>
      </c>
      <c r="R21">
        <v>1</v>
      </c>
      <c r="S21">
        <v>1.304E-2</v>
      </c>
      <c r="T21">
        <v>5.157</v>
      </c>
      <c r="U21">
        <v>2.6459999999999999</v>
      </c>
    </row>
    <row r="22" spans="1:21" x14ac:dyDescent="0.3">
      <c r="A22">
        <v>1</v>
      </c>
      <c r="B22" t="s">
        <v>21</v>
      </c>
      <c r="C22" t="s">
        <v>23</v>
      </c>
      <c r="D22">
        <v>384.2</v>
      </c>
      <c r="E22">
        <v>30</v>
      </c>
      <c r="F22">
        <v>37.200000000000003</v>
      </c>
      <c r="G22">
        <v>0.62829999999999997</v>
      </c>
      <c r="H22">
        <f t="shared" si="0"/>
        <v>9.9997050744637841E-2</v>
      </c>
      <c r="I22">
        <v>0.49376599999999998</v>
      </c>
      <c r="J22">
        <v>3.169</v>
      </c>
      <c r="K22" s="1">
        <v>641.70000000000005</v>
      </c>
      <c r="L22" s="1">
        <v>620.20000000000005</v>
      </c>
      <c r="M22">
        <v>164.7</v>
      </c>
      <c r="N22" s="1">
        <v>1021</v>
      </c>
      <c r="O22">
        <v>14.87</v>
      </c>
      <c r="P22">
        <v>1.9310000000000001E-2</v>
      </c>
      <c r="R22">
        <v>1</v>
      </c>
      <c r="S22" s="1">
        <v>6.6360000000000004E-3</v>
      </c>
      <c r="T22">
        <v>5.157</v>
      </c>
      <c r="U22">
        <v>0.73550000000000004</v>
      </c>
    </row>
    <row r="23" spans="1:21" x14ac:dyDescent="0.3">
      <c r="A23">
        <v>2</v>
      </c>
      <c r="B23" t="s">
        <v>21</v>
      </c>
      <c r="C23" t="s">
        <v>23</v>
      </c>
      <c r="D23">
        <v>412.2</v>
      </c>
      <c r="E23">
        <v>57.95</v>
      </c>
      <c r="F23">
        <v>37.14</v>
      </c>
      <c r="G23">
        <v>0.79100000000000004</v>
      </c>
      <c r="H23">
        <f t="shared" si="0"/>
        <v>0.12589155998568921</v>
      </c>
      <c r="I23">
        <v>0.498201</v>
      </c>
      <c r="J23">
        <v>3.2639999999999998</v>
      </c>
      <c r="K23" s="1">
        <v>655.1</v>
      </c>
      <c r="L23" s="1">
        <v>634.20000000000005</v>
      </c>
      <c r="M23">
        <v>164.2</v>
      </c>
      <c r="N23">
        <v>828.2</v>
      </c>
      <c r="O23">
        <v>14.51</v>
      </c>
      <c r="P23">
        <v>1.7600000000000001E-2</v>
      </c>
      <c r="R23">
        <v>1</v>
      </c>
      <c r="S23" s="1">
        <v>6.8349999999999999E-3</v>
      </c>
      <c r="T23">
        <v>5.1580000000000004</v>
      </c>
      <c r="U23">
        <v>0.38200000000000001</v>
      </c>
    </row>
    <row r="24" spans="1:21" x14ac:dyDescent="0.3">
      <c r="A24">
        <v>3</v>
      </c>
      <c r="B24" t="s">
        <v>21</v>
      </c>
      <c r="C24" t="s">
        <v>23</v>
      </c>
      <c r="D24">
        <v>438.5</v>
      </c>
      <c r="E24">
        <v>84.27</v>
      </c>
      <c r="F24">
        <v>37.1</v>
      </c>
      <c r="G24">
        <v>0.99580000000000002</v>
      </c>
      <c r="H24">
        <f t="shared" si="0"/>
        <v>0.15848649233090939</v>
      </c>
      <c r="I24">
        <v>0.49979000000000001</v>
      </c>
      <c r="J24">
        <v>3.3780000000000001</v>
      </c>
      <c r="K24" s="1">
        <v>675.9</v>
      </c>
      <c r="L24" s="1">
        <v>654.29999999999995</v>
      </c>
      <c r="M24">
        <v>169.7</v>
      </c>
      <c r="N24">
        <v>678.8</v>
      </c>
      <c r="O24">
        <v>14.54</v>
      </c>
      <c r="P24">
        <v>1.576E-2</v>
      </c>
      <c r="R24">
        <v>1</v>
      </c>
      <c r="S24" s="1">
        <v>7.0749999999999997E-3</v>
      </c>
      <c r="T24">
        <v>5.157</v>
      </c>
      <c r="U24">
        <v>0.2099</v>
      </c>
    </row>
    <row r="25" spans="1:21" x14ac:dyDescent="0.3">
      <c r="A25">
        <v>4</v>
      </c>
      <c r="B25" t="s">
        <v>21</v>
      </c>
      <c r="C25" t="s">
        <v>23</v>
      </c>
      <c r="D25">
        <v>463.5</v>
      </c>
      <c r="E25">
        <v>109.3</v>
      </c>
      <c r="F25">
        <v>37.07</v>
      </c>
      <c r="G25">
        <v>1.254</v>
      </c>
      <c r="H25">
        <f t="shared" si="0"/>
        <v>0.19958029863723675</v>
      </c>
      <c r="I25">
        <v>0.50433600000000001</v>
      </c>
      <c r="J25">
        <v>3.5139999999999998</v>
      </c>
      <c r="K25" s="1">
        <v>696.8</v>
      </c>
      <c r="L25" s="1">
        <v>674.4</v>
      </c>
      <c r="M25">
        <v>175.6</v>
      </c>
      <c r="N25">
        <v>555.9</v>
      </c>
      <c r="O25">
        <v>14.59</v>
      </c>
      <c r="P25">
        <v>1.469E-2</v>
      </c>
      <c r="R25">
        <v>1</v>
      </c>
      <c r="S25" s="1">
        <v>7.3600000000000002E-3</v>
      </c>
      <c r="T25">
        <v>5.157</v>
      </c>
      <c r="U25">
        <v>0.34239999999999998</v>
      </c>
    </row>
    <row r="26" spans="1:21" x14ac:dyDescent="0.3">
      <c r="A26">
        <v>5</v>
      </c>
      <c r="B26" t="s">
        <v>21</v>
      </c>
      <c r="C26" t="s">
        <v>23</v>
      </c>
      <c r="D26">
        <v>491.5</v>
      </c>
      <c r="E26">
        <v>137.30000000000001</v>
      </c>
      <c r="F26">
        <v>37.049999999999997</v>
      </c>
      <c r="G26">
        <v>1.5780000000000001</v>
      </c>
      <c r="H26">
        <f t="shared" si="0"/>
        <v>0.25114650019901086</v>
      </c>
      <c r="I26">
        <v>0.49995800000000001</v>
      </c>
      <c r="J26">
        <v>3.605</v>
      </c>
      <c r="K26">
        <v>721</v>
      </c>
      <c r="L26">
        <v>697.3</v>
      </c>
      <c r="M26">
        <v>183.4</v>
      </c>
      <c r="N26">
        <v>456.8</v>
      </c>
      <c r="O26">
        <v>14.74</v>
      </c>
      <c r="P26">
        <v>1.46E-2</v>
      </c>
      <c r="R26">
        <v>1</v>
      </c>
      <c r="S26" s="1">
        <v>7.5490000000000002E-3</v>
      </c>
      <c r="T26">
        <v>5.157</v>
      </c>
      <c r="U26">
        <v>0.25929999999999997</v>
      </c>
    </row>
    <row r="27" spans="1:21" x14ac:dyDescent="0.3">
      <c r="A27">
        <v>6</v>
      </c>
      <c r="B27" t="s">
        <v>21</v>
      </c>
      <c r="C27" t="s">
        <v>23</v>
      </c>
      <c r="D27">
        <v>517.79999999999995</v>
      </c>
      <c r="E27">
        <v>163.6</v>
      </c>
      <c r="F27">
        <v>37.03</v>
      </c>
      <c r="G27">
        <v>1.9870000000000001</v>
      </c>
      <c r="H27">
        <f t="shared" si="0"/>
        <v>0.31624087192359607</v>
      </c>
      <c r="I27">
        <v>0.50006099999999998</v>
      </c>
      <c r="J27">
        <v>3.7280000000000002</v>
      </c>
      <c r="K27">
        <v>745.5</v>
      </c>
      <c r="L27">
        <v>720.3</v>
      </c>
      <c r="M27">
        <v>192.2</v>
      </c>
      <c r="N27">
        <v>375.2</v>
      </c>
      <c r="O27">
        <v>14.94</v>
      </c>
      <c r="P27">
        <v>1.26E-2</v>
      </c>
      <c r="R27">
        <v>1</v>
      </c>
      <c r="S27" s="1">
        <v>7.8079999999999998E-3</v>
      </c>
      <c r="T27">
        <v>5.157</v>
      </c>
      <c r="U27">
        <v>0.25769999999999998</v>
      </c>
    </row>
    <row r="28" spans="1:21" x14ac:dyDescent="0.3">
      <c r="A28">
        <v>7</v>
      </c>
      <c r="B28" t="s">
        <v>21</v>
      </c>
      <c r="C28" t="s">
        <v>23</v>
      </c>
      <c r="D28">
        <v>542.9</v>
      </c>
      <c r="E28">
        <v>188.6</v>
      </c>
      <c r="F28">
        <v>37.03</v>
      </c>
      <c r="G28">
        <v>2.5009999999999999</v>
      </c>
      <c r="H28">
        <f t="shared" si="0"/>
        <v>0.39804651267283025</v>
      </c>
      <c r="I28">
        <v>0.50007199999999996</v>
      </c>
      <c r="J28">
        <v>3.8580000000000001</v>
      </c>
      <c r="K28">
        <v>771.4</v>
      </c>
      <c r="L28">
        <v>744.6</v>
      </c>
      <c r="M28">
        <v>201.7</v>
      </c>
      <c r="N28">
        <v>308.39999999999998</v>
      </c>
      <c r="O28">
        <v>15.15</v>
      </c>
      <c r="P28">
        <v>1.1849999999999999E-2</v>
      </c>
      <c r="R28">
        <v>1</v>
      </c>
      <c r="S28" s="1">
        <v>8.0800000000000004E-3</v>
      </c>
      <c r="T28">
        <v>5.157</v>
      </c>
      <c r="U28">
        <v>0.28789999999999999</v>
      </c>
    </row>
    <row r="29" spans="1:21" x14ac:dyDescent="0.3">
      <c r="A29">
        <v>8</v>
      </c>
      <c r="B29" t="s">
        <v>21</v>
      </c>
      <c r="C29" t="s">
        <v>23</v>
      </c>
      <c r="D29">
        <v>568.9</v>
      </c>
      <c r="E29">
        <v>214.7</v>
      </c>
      <c r="F29">
        <v>37.020000000000003</v>
      </c>
      <c r="G29">
        <v>3.149</v>
      </c>
      <c r="H29">
        <f t="shared" si="0"/>
        <v>0.50117891579637841</v>
      </c>
      <c r="I29">
        <v>0.49993900000000002</v>
      </c>
      <c r="J29">
        <v>3.9950000000000001</v>
      </c>
      <c r="K29">
        <v>799.2</v>
      </c>
      <c r="L29">
        <v>770.6</v>
      </c>
      <c r="M29">
        <v>211.9</v>
      </c>
      <c r="N29">
        <v>253.8</v>
      </c>
      <c r="O29">
        <v>15.37</v>
      </c>
      <c r="P29">
        <v>1.023E-2</v>
      </c>
      <c r="R29">
        <v>1</v>
      </c>
      <c r="S29" s="1">
        <v>8.3680000000000004E-3</v>
      </c>
      <c r="T29">
        <v>5.157</v>
      </c>
      <c r="U29">
        <v>0.37009999999999998</v>
      </c>
    </row>
    <row r="30" spans="1:21" x14ac:dyDescent="0.3">
      <c r="A30">
        <v>9</v>
      </c>
      <c r="B30" t="s">
        <v>21</v>
      </c>
      <c r="C30" t="s">
        <v>23</v>
      </c>
      <c r="D30">
        <v>595.20000000000005</v>
      </c>
      <c r="E30">
        <v>241</v>
      </c>
      <c r="F30">
        <v>37.01</v>
      </c>
      <c r="G30">
        <v>3.964</v>
      </c>
      <c r="H30">
        <f t="shared" si="0"/>
        <v>0.63089019441627314</v>
      </c>
      <c r="I30">
        <v>0.50013399999999997</v>
      </c>
      <c r="J30">
        <v>4.1440000000000001</v>
      </c>
      <c r="K30">
        <v>828.6</v>
      </c>
      <c r="L30">
        <v>798.2</v>
      </c>
      <c r="M30">
        <v>222.4</v>
      </c>
      <c r="N30">
        <v>209</v>
      </c>
      <c r="O30">
        <v>15.57</v>
      </c>
      <c r="P30" s="1">
        <v>9.8849999999999997E-3</v>
      </c>
      <c r="R30">
        <v>1</v>
      </c>
      <c r="S30" s="1">
        <v>8.6789999999999992E-3</v>
      </c>
      <c r="T30">
        <v>5.1580000000000004</v>
      </c>
      <c r="U30">
        <v>0.46500000000000002</v>
      </c>
    </row>
    <row r="31" spans="1:21" x14ac:dyDescent="0.3">
      <c r="A31">
        <v>10</v>
      </c>
      <c r="B31" t="s">
        <v>21</v>
      </c>
      <c r="C31" t="s">
        <v>23</v>
      </c>
      <c r="D31">
        <v>620.29999999999995</v>
      </c>
      <c r="E31">
        <v>266.10000000000002</v>
      </c>
      <c r="F31">
        <v>37.01</v>
      </c>
      <c r="G31">
        <v>4.9909999999999997</v>
      </c>
      <c r="H31">
        <f t="shared" si="0"/>
        <v>0.79434232097164958</v>
      </c>
      <c r="I31">
        <v>0.50012699999999999</v>
      </c>
      <c r="J31">
        <v>4.3029999999999999</v>
      </c>
      <c r="K31">
        <v>860.4</v>
      </c>
      <c r="L31">
        <v>828.2</v>
      </c>
      <c r="M31">
        <v>232.9</v>
      </c>
      <c r="N31">
        <v>172.4</v>
      </c>
      <c r="O31">
        <v>15.71</v>
      </c>
      <c r="P31" s="1">
        <v>9.1009999999999997E-3</v>
      </c>
      <c r="R31">
        <v>1</v>
      </c>
      <c r="S31" s="1">
        <v>9.0119999999999992E-3</v>
      </c>
      <c r="T31">
        <v>5.157</v>
      </c>
      <c r="U31">
        <v>0.4516</v>
      </c>
    </row>
    <row r="32" spans="1:21" x14ac:dyDescent="0.3">
      <c r="A32">
        <v>11</v>
      </c>
      <c r="B32" t="s">
        <v>21</v>
      </c>
      <c r="C32" t="s">
        <v>23</v>
      </c>
      <c r="D32">
        <v>645.29999999999995</v>
      </c>
      <c r="E32">
        <v>291.10000000000002</v>
      </c>
      <c r="F32">
        <v>37.01</v>
      </c>
      <c r="G32">
        <v>6.2830000000000004</v>
      </c>
      <c r="H32">
        <f t="shared" si="0"/>
        <v>0.9999705074463785</v>
      </c>
      <c r="I32">
        <v>0.49982300000000002</v>
      </c>
      <c r="J32">
        <v>4.4640000000000004</v>
      </c>
      <c r="K32">
        <v>893.1</v>
      </c>
      <c r="L32">
        <v>859.5</v>
      </c>
      <c r="M32">
        <v>242.6</v>
      </c>
      <c r="N32">
        <v>142.1</v>
      </c>
      <c r="O32">
        <v>15.76</v>
      </c>
      <c r="P32" s="1">
        <v>8.9339999999999992E-3</v>
      </c>
      <c r="R32">
        <v>1</v>
      </c>
      <c r="S32" s="1">
        <v>9.3489999999999997E-3</v>
      </c>
      <c r="T32">
        <v>5.157</v>
      </c>
      <c r="U32">
        <v>0.4607</v>
      </c>
    </row>
    <row r="33" spans="1:21" x14ac:dyDescent="0.3">
      <c r="A33">
        <v>12</v>
      </c>
      <c r="B33" t="s">
        <v>21</v>
      </c>
      <c r="C33" t="s">
        <v>23</v>
      </c>
      <c r="D33">
        <v>670.8</v>
      </c>
      <c r="E33">
        <v>316.60000000000002</v>
      </c>
      <c r="F33">
        <v>37.01</v>
      </c>
      <c r="G33">
        <v>7.91</v>
      </c>
      <c r="H33">
        <f t="shared" si="0"/>
        <v>1.2589155998568922</v>
      </c>
      <c r="I33">
        <v>0.50005699999999997</v>
      </c>
      <c r="J33">
        <v>4.6379999999999999</v>
      </c>
      <c r="K33">
        <v>927.6</v>
      </c>
      <c r="L33">
        <v>892.7</v>
      </c>
      <c r="M33">
        <v>252.1</v>
      </c>
      <c r="N33">
        <v>117.3</v>
      </c>
      <c r="O33">
        <v>15.77</v>
      </c>
      <c r="P33" s="1">
        <v>7.4330000000000004E-3</v>
      </c>
      <c r="R33">
        <v>1</v>
      </c>
      <c r="S33" s="1">
        <v>9.7149999999999997E-3</v>
      </c>
      <c r="T33">
        <v>5.157</v>
      </c>
      <c r="U33">
        <v>0.52869999999999995</v>
      </c>
    </row>
    <row r="34" spans="1:21" x14ac:dyDescent="0.3">
      <c r="A34">
        <v>13</v>
      </c>
      <c r="B34" t="s">
        <v>21</v>
      </c>
      <c r="C34" t="s">
        <v>23</v>
      </c>
      <c r="D34">
        <v>695.9</v>
      </c>
      <c r="E34">
        <v>341.7</v>
      </c>
      <c r="F34">
        <v>37.01</v>
      </c>
      <c r="G34">
        <v>9.9580000000000002</v>
      </c>
      <c r="H34">
        <f t="shared" si="0"/>
        <v>1.5848649233090939</v>
      </c>
      <c r="I34">
        <v>0.499942</v>
      </c>
      <c r="J34">
        <v>4.8120000000000003</v>
      </c>
      <c r="K34">
        <v>962.6</v>
      </c>
      <c r="L34">
        <v>926.8</v>
      </c>
      <c r="M34">
        <v>260.10000000000002</v>
      </c>
      <c r="N34">
        <v>96.67</v>
      </c>
      <c r="O34">
        <v>15.68</v>
      </c>
      <c r="P34" s="1">
        <v>6.855E-3</v>
      </c>
      <c r="R34">
        <v>1</v>
      </c>
      <c r="S34">
        <v>1.008E-2</v>
      </c>
      <c r="T34">
        <v>5.157</v>
      </c>
      <c r="U34">
        <v>0.99690000000000001</v>
      </c>
    </row>
    <row r="35" spans="1:21" x14ac:dyDescent="0.3">
      <c r="A35">
        <v>14</v>
      </c>
      <c r="B35" t="s">
        <v>21</v>
      </c>
      <c r="C35" t="s">
        <v>23</v>
      </c>
      <c r="D35">
        <v>720.9</v>
      </c>
      <c r="E35">
        <v>366.7</v>
      </c>
      <c r="F35">
        <v>37.01</v>
      </c>
      <c r="G35">
        <v>12.54</v>
      </c>
      <c r="H35">
        <f t="shared" si="0"/>
        <v>1.9958029863723674</v>
      </c>
      <c r="I35">
        <v>0.50009700000000001</v>
      </c>
      <c r="J35">
        <v>4.9870000000000001</v>
      </c>
      <c r="K35">
        <v>997.2</v>
      </c>
      <c r="L35">
        <v>960.8</v>
      </c>
      <c r="M35">
        <v>267</v>
      </c>
      <c r="N35">
        <v>79.540000000000006</v>
      </c>
      <c r="O35">
        <v>15.53</v>
      </c>
      <c r="P35" s="1">
        <v>6.0899999999999999E-3</v>
      </c>
      <c r="R35">
        <v>1</v>
      </c>
      <c r="S35">
        <v>1.044E-2</v>
      </c>
      <c r="T35">
        <v>5.1580000000000004</v>
      </c>
      <c r="U35">
        <v>1.7789999999999999</v>
      </c>
    </row>
    <row r="36" spans="1:21" x14ac:dyDescent="0.3">
      <c r="A36">
        <v>15</v>
      </c>
      <c r="B36" t="s">
        <v>21</v>
      </c>
      <c r="C36" t="s">
        <v>23</v>
      </c>
      <c r="D36">
        <v>746.1</v>
      </c>
      <c r="E36">
        <v>391.9</v>
      </c>
      <c r="F36">
        <v>37</v>
      </c>
      <c r="G36">
        <v>15.78</v>
      </c>
      <c r="H36">
        <f t="shared" si="0"/>
        <v>2.5114650019901084</v>
      </c>
      <c r="I36">
        <v>0.49998399999999998</v>
      </c>
      <c r="J36">
        <v>5.1710000000000003</v>
      </c>
      <c r="K36" s="1">
        <v>1034</v>
      </c>
      <c r="L36">
        <v>996.9</v>
      </c>
      <c r="M36">
        <v>275.2</v>
      </c>
      <c r="N36">
        <v>65.53</v>
      </c>
      <c r="O36">
        <v>15.43</v>
      </c>
      <c r="P36" s="1">
        <v>6.0800000000000003E-3</v>
      </c>
      <c r="R36">
        <v>1</v>
      </c>
      <c r="S36">
        <v>1.0829999999999999E-2</v>
      </c>
      <c r="T36">
        <v>5.1580000000000004</v>
      </c>
      <c r="U36">
        <v>2.7679999999999998</v>
      </c>
    </row>
    <row r="37" spans="1:21" x14ac:dyDescent="0.3">
      <c r="A37">
        <v>16</v>
      </c>
      <c r="B37" t="s">
        <v>21</v>
      </c>
      <c r="C37" t="s">
        <v>23</v>
      </c>
      <c r="D37">
        <v>771.2</v>
      </c>
      <c r="E37">
        <v>417</v>
      </c>
      <c r="F37">
        <v>37</v>
      </c>
      <c r="G37">
        <v>19.87</v>
      </c>
      <c r="H37">
        <f t="shared" si="0"/>
        <v>3.1624087192359607</v>
      </c>
      <c r="I37">
        <v>0.50008300000000006</v>
      </c>
      <c r="J37">
        <v>5.3570000000000002</v>
      </c>
      <c r="K37" s="1">
        <v>1071</v>
      </c>
      <c r="L37" s="1">
        <v>1033</v>
      </c>
      <c r="M37">
        <v>283.39999999999998</v>
      </c>
      <c r="N37">
        <v>53.91</v>
      </c>
      <c r="O37">
        <v>15.34</v>
      </c>
      <c r="P37" s="1">
        <v>6.0210000000000003E-3</v>
      </c>
      <c r="R37">
        <v>1</v>
      </c>
      <c r="S37">
        <v>1.1220000000000001E-2</v>
      </c>
      <c r="T37">
        <v>5.1580000000000004</v>
      </c>
      <c r="U37">
        <v>3.984</v>
      </c>
    </row>
    <row r="38" spans="1:21" x14ac:dyDescent="0.3">
      <c r="A38">
        <v>17</v>
      </c>
      <c r="B38" t="s">
        <v>21</v>
      </c>
      <c r="C38" t="s">
        <v>23</v>
      </c>
      <c r="D38">
        <v>796.2</v>
      </c>
      <c r="E38">
        <v>442</v>
      </c>
      <c r="F38">
        <v>37</v>
      </c>
      <c r="G38">
        <v>25.01</v>
      </c>
      <c r="H38">
        <f t="shared" si="0"/>
        <v>3.9804651267283027</v>
      </c>
      <c r="I38">
        <v>0.50004599999999999</v>
      </c>
      <c r="J38">
        <v>5.55</v>
      </c>
      <c r="K38" s="1">
        <v>1110</v>
      </c>
      <c r="L38" s="1">
        <v>1071</v>
      </c>
      <c r="M38">
        <v>291.89999999999998</v>
      </c>
      <c r="N38">
        <v>44.37</v>
      </c>
      <c r="O38">
        <v>15.25</v>
      </c>
      <c r="P38" s="1">
        <v>4.7559999999999998E-3</v>
      </c>
      <c r="R38">
        <v>1</v>
      </c>
      <c r="S38">
        <v>1.162E-2</v>
      </c>
      <c r="T38">
        <v>5.157</v>
      </c>
      <c r="U38">
        <v>5.01</v>
      </c>
    </row>
    <row r="39" spans="1:21" x14ac:dyDescent="0.3">
      <c r="A39">
        <v>18</v>
      </c>
      <c r="B39" t="s">
        <v>21</v>
      </c>
      <c r="C39" t="s">
        <v>23</v>
      </c>
      <c r="D39">
        <v>821.4</v>
      </c>
      <c r="E39">
        <v>467.2</v>
      </c>
      <c r="F39">
        <v>37</v>
      </c>
      <c r="G39">
        <v>31.49</v>
      </c>
      <c r="H39">
        <f t="shared" si="0"/>
        <v>5.0117891579637837</v>
      </c>
      <c r="I39">
        <v>0.50011099999999997</v>
      </c>
      <c r="J39">
        <v>5.75</v>
      </c>
      <c r="K39" s="1">
        <v>1150</v>
      </c>
      <c r="L39" s="1">
        <v>1110</v>
      </c>
      <c r="M39">
        <v>301</v>
      </c>
      <c r="N39">
        <v>36.51</v>
      </c>
      <c r="O39">
        <v>15.18</v>
      </c>
      <c r="P39" s="1">
        <v>3.0990000000000002E-3</v>
      </c>
      <c r="R39">
        <v>1</v>
      </c>
      <c r="S39">
        <v>1.204E-2</v>
      </c>
      <c r="T39">
        <v>5.1580000000000004</v>
      </c>
      <c r="U39">
        <v>7.43</v>
      </c>
    </row>
    <row r="40" spans="1:21" x14ac:dyDescent="0.3">
      <c r="A40">
        <v>19</v>
      </c>
      <c r="B40" t="s">
        <v>21</v>
      </c>
      <c r="C40" t="s">
        <v>23</v>
      </c>
      <c r="D40">
        <v>846.5</v>
      </c>
      <c r="E40">
        <v>492.3</v>
      </c>
      <c r="F40">
        <v>37</v>
      </c>
      <c r="G40">
        <v>39.64</v>
      </c>
      <c r="H40">
        <f t="shared" si="0"/>
        <v>6.3089019441627316</v>
      </c>
      <c r="I40">
        <v>0.50004999999999999</v>
      </c>
      <c r="J40">
        <v>5.9589999999999996</v>
      </c>
      <c r="K40" s="1">
        <v>1192</v>
      </c>
      <c r="L40" s="1">
        <v>1150</v>
      </c>
      <c r="M40">
        <v>312.10000000000002</v>
      </c>
      <c r="N40">
        <v>30.06</v>
      </c>
      <c r="O40">
        <v>15.18</v>
      </c>
      <c r="P40" s="1">
        <v>4.5310000000000003E-3</v>
      </c>
      <c r="R40">
        <v>1</v>
      </c>
      <c r="S40">
        <v>1.248E-2</v>
      </c>
      <c r="T40">
        <v>5.157</v>
      </c>
      <c r="U40">
        <v>8.3339999999999996</v>
      </c>
    </row>
    <row r="41" spans="1:21" x14ac:dyDescent="0.3">
      <c r="A41">
        <v>20</v>
      </c>
      <c r="B41" t="s">
        <v>21</v>
      </c>
      <c r="C41" t="s">
        <v>23</v>
      </c>
      <c r="D41">
        <v>871.6</v>
      </c>
      <c r="E41">
        <v>517.29999999999995</v>
      </c>
      <c r="F41">
        <v>37</v>
      </c>
      <c r="G41">
        <v>49.91</v>
      </c>
      <c r="H41">
        <f t="shared" si="0"/>
        <v>7.9434232097164958</v>
      </c>
      <c r="I41">
        <v>0.49986599999999998</v>
      </c>
      <c r="J41">
        <v>6.1959999999999997</v>
      </c>
      <c r="K41" s="1">
        <v>1240</v>
      </c>
      <c r="L41" s="1">
        <v>1196</v>
      </c>
      <c r="M41">
        <v>327.3</v>
      </c>
      <c r="N41">
        <v>24.84</v>
      </c>
      <c r="O41">
        <v>15.31</v>
      </c>
      <c r="P41" s="1">
        <v>4.4330000000000003E-3</v>
      </c>
      <c r="R41">
        <v>1</v>
      </c>
      <c r="S41">
        <v>1.298E-2</v>
      </c>
      <c r="T41">
        <v>5.157</v>
      </c>
      <c r="U41">
        <v>2.6760000000000002</v>
      </c>
    </row>
    <row r="42" spans="1:21" x14ac:dyDescent="0.3">
      <c r="A42">
        <v>21</v>
      </c>
      <c r="B42" t="s">
        <v>21</v>
      </c>
      <c r="C42" t="s">
        <v>23</v>
      </c>
      <c r="D42">
        <v>896.6</v>
      </c>
      <c r="E42">
        <v>542.4</v>
      </c>
      <c r="F42">
        <v>37</v>
      </c>
      <c r="G42">
        <v>49.91</v>
      </c>
      <c r="H42">
        <f t="shared" si="0"/>
        <v>7.9434232097164958</v>
      </c>
      <c r="I42">
        <v>0.50026700000000002</v>
      </c>
      <c r="J42">
        <v>6.1980000000000004</v>
      </c>
      <c r="K42" s="1">
        <v>1239</v>
      </c>
      <c r="L42" s="1">
        <v>1195</v>
      </c>
      <c r="M42">
        <v>326.89999999999998</v>
      </c>
      <c r="N42">
        <v>24.82</v>
      </c>
      <c r="O42">
        <v>15.3</v>
      </c>
      <c r="P42" s="1">
        <v>3.2950000000000002E-3</v>
      </c>
      <c r="R42">
        <v>1</v>
      </c>
      <c r="S42">
        <v>1.298E-2</v>
      </c>
      <c r="T42">
        <v>5.157</v>
      </c>
      <c r="U42">
        <v>2.6349999999999998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25"/>
  <sheetViews>
    <sheetView workbookViewId="0">
      <selection activeCell="D24" sqref="D24"/>
    </sheetView>
  </sheetViews>
  <sheetFormatPr defaultColWidth="5.5546875" defaultRowHeight="14.4" x14ac:dyDescent="0.3"/>
  <cols>
    <col min="7" max="7" width="12.55468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360.3</v>
      </c>
      <c r="E2">
        <v>30</v>
      </c>
      <c r="F2">
        <v>25</v>
      </c>
      <c r="G2">
        <v>0.62829999999999997</v>
      </c>
      <c r="H2">
        <v>0.49257400000000001</v>
      </c>
      <c r="I2">
        <v>1.393</v>
      </c>
      <c r="J2">
        <v>282.7</v>
      </c>
      <c r="K2">
        <v>275.8</v>
      </c>
      <c r="L2">
        <v>62.09</v>
      </c>
      <c r="M2">
        <v>450</v>
      </c>
      <c r="N2">
        <v>12.69</v>
      </c>
      <c r="O2">
        <v>-0.1048</v>
      </c>
      <c r="Q2">
        <v>1</v>
      </c>
      <c r="R2" s="1">
        <v>2.9169999999999999E-3</v>
      </c>
      <c r="S2">
        <v>4.7640000000000002</v>
      </c>
      <c r="T2">
        <v>0.88109999999999999</v>
      </c>
    </row>
    <row r="3" spans="1:21" x14ac:dyDescent="0.3">
      <c r="A3">
        <v>2</v>
      </c>
      <c r="B3" t="s">
        <v>21</v>
      </c>
      <c r="C3" t="s">
        <v>22</v>
      </c>
      <c r="D3">
        <v>388.3</v>
      </c>
      <c r="E3">
        <v>57.96</v>
      </c>
      <c r="F3">
        <v>25</v>
      </c>
      <c r="G3">
        <v>0.79100000000000004</v>
      </c>
      <c r="H3">
        <v>0.49971599999999999</v>
      </c>
      <c r="I3">
        <v>1.4450000000000001</v>
      </c>
      <c r="J3">
        <v>289.10000000000002</v>
      </c>
      <c r="K3">
        <v>282.2</v>
      </c>
      <c r="L3">
        <v>62.61</v>
      </c>
      <c r="M3">
        <v>365.5</v>
      </c>
      <c r="N3">
        <v>12.51</v>
      </c>
      <c r="O3">
        <v>-0.1055</v>
      </c>
      <c r="Q3">
        <v>1</v>
      </c>
      <c r="R3" s="1">
        <v>3.026E-3</v>
      </c>
      <c r="S3">
        <v>4.7640000000000002</v>
      </c>
      <c r="T3">
        <v>0.20230000000000001</v>
      </c>
    </row>
    <row r="4" spans="1:21" x14ac:dyDescent="0.3">
      <c r="A4">
        <v>3</v>
      </c>
      <c r="B4" t="s">
        <v>21</v>
      </c>
      <c r="C4" t="s">
        <v>22</v>
      </c>
      <c r="D4">
        <v>414.6</v>
      </c>
      <c r="E4">
        <v>84.28</v>
      </c>
      <c r="F4">
        <v>25.01</v>
      </c>
      <c r="G4">
        <v>0.99580000000000002</v>
      </c>
      <c r="H4">
        <v>0.50037600000000004</v>
      </c>
      <c r="I4">
        <v>1.4910000000000001</v>
      </c>
      <c r="J4">
        <v>298</v>
      </c>
      <c r="K4">
        <v>291.10000000000002</v>
      </c>
      <c r="L4">
        <v>63.88</v>
      </c>
      <c r="M4">
        <v>299.3</v>
      </c>
      <c r="N4">
        <v>12.38</v>
      </c>
      <c r="O4">
        <v>-0.10589999999999999</v>
      </c>
      <c r="Q4">
        <v>1</v>
      </c>
      <c r="R4" s="1">
        <v>3.1229999999999999E-3</v>
      </c>
      <c r="S4">
        <v>4.7640000000000002</v>
      </c>
      <c r="T4">
        <v>0.255</v>
      </c>
    </row>
    <row r="5" spans="1:21" x14ac:dyDescent="0.3">
      <c r="A5">
        <v>4</v>
      </c>
      <c r="B5" t="s">
        <v>21</v>
      </c>
      <c r="C5" t="s">
        <v>22</v>
      </c>
      <c r="D5">
        <v>439.6</v>
      </c>
      <c r="E5">
        <v>109.3</v>
      </c>
      <c r="F5">
        <v>25</v>
      </c>
      <c r="G5">
        <v>1.254</v>
      </c>
      <c r="H5">
        <v>0.50351400000000002</v>
      </c>
      <c r="I5">
        <v>1.5429999999999999</v>
      </c>
      <c r="J5">
        <v>306.39999999999998</v>
      </c>
      <c r="K5">
        <v>299.3</v>
      </c>
      <c r="L5">
        <v>65.34</v>
      </c>
      <c r="M5">
        <v>244.4</v>
      </c>
      <c r="N5">
        <v>12.31</v>
      </c>
      <c r="O5">
        <v>-0.10589999999999999</v>
      </c>
      <c r="Q5">
        <v>1</v>
      </c>
      <c r="R5" s="1">
        <v>3.2309999999999999E-3</v>
      </c>
      <c r="S5">
        <v>4.7640000000000002</v>
      </c>
      <c r="T5">
        <v>0.2276</v>
      </c>
    </row>
    <row r="6" spans="1:21" x14ac:dyDescent="0.3">
      <c r="A6">
        <v>5</v>
      </c>
      <c r="B6" t="s">
        <v>21</v>
      </c>
      <c r="C6" t="s">
        <v>22</v>
      </c>
      <c r="D6">
        <v>467.6</v>
      </c>
      <c r="E6">
        <v>137.30000000000001</v>
      </c>
      <c r="F6">
        <v>25</v>
      </c>
      <c r="G6">
        <v>1.5780000000000001</v>
      </c>
      <c r="H6">
        <v>0.49938100000000002</v>
      </c>
      <c r="I6">
        <v>1.58</v>
      </c>
      <c r="J6">
        <v>316.3</v>
      </c>
      <c r="K6">
        <v>309</v>
      </c>
      <c r="L6">
        <v>67.5</v>
      </c>
      <c r="M6">
        <v>200.4</v>
      </c>
      <c r="N6">
        <v>12.32</v>
      </c>
      <c r="O6">
        <v>-0.1062</v>
      </c>
      <c r="Q6">
        <v>1</v>
      </c>
      <c r="R6" s="1">
        <v>3.3080000000000002E-3</v>
      </c>
      <c r="S6">
        <v>4.7640000000000002</v>
      </c>
      <c r="T6">
        <v>0.2031</v>
      </c>
    </row>
    <row r="7" spans="1:21" x14ac:dyDescent="0.3">
      <c r="A7">
        <v>6</v>
      </c>
      <c r="B7" t="s">
        <v>21</v>
      </c>
      <c r="C7" t="s">
        <v>22</v>
      </c>
      <c r="D7">
        <v>493.9</v>
      </c>
      <c r="E7">
        <v>163.6</v>
      </c>
      <c r="F7">
        <v>25</v>
      </c>
      <c r="G7">
        <v>1.9870000000000001</v>
      </c>
      <c r="H7">
        <v>0.49995299999999998</v>
      </c>
      <c r="I7">
        <v>1.627</v>
      </c>
      <c r="J7">
        <v>325.5</v>
      </c>
      <c r="K7">
        <v>317.8</v>
      </c>
      <c r="L7">
        <v>70.17</v>
      </c>
      <c r="M7">
        <v>163.80000000000001</v>
      </c>
      <c r="N7">
        <v>12.45</v>
      </c>
      <c r="O7">
        <v>-0.1074</v>
      </c>
      <c r="Q7">
        <v>1</v>
      </c>
      <c r="R7" s="1">
        <v>3.408E-3</v>
      </c>
      <c r="S7">
        <v>4.7629999999999999</v>
      </c>
      <c r="T7">
        <v>0.17330000000000001</v>
      </c>
    </row>
    <row r="8" spans="1:21" x14ac:dyDescent="0.3">
      <c r="A8">
        <v>7</v>
      </c>
      <c r="B8" t="s">
        <v>21</v>
      </c>
      <c r="C8" t="s">
        <v>22</v>
      </c>
      <c r="D8">
        <v>519</v>
      </c>
      <c r="E8">
        <v>188.7</v>
      </c>
      <c r="F8">
        <v>25</v>
      </c>
      <c r="G8">
        <v>2.5009999999999999</v>
      </c>
      <c r="H8">
        <v>0.50003500000000001</v>
      </c>
      <c r="I8">
        <v>1.677</v>
      </c>
      <c r="J8">
        <v>335.4</v>
      </c>
      <c r="K8">
        <v>327.39999999999998</v>
      </c>
      <c r="L8">
        <v>72.66</v>
      </c>
      <c r="M8">
        <v>134.1</v>
      </c>
      <c r="N8">
        <v>12.51</v>
      </c>
      <c r="O8">
        <v>-0.1067</v>
      </c>
      <c r="Q8">
        <v>1</v>
      </c>
      <c r="R8" s="1">
        <v>3.5119999999999999E-3</v>
      </c>
      <c r="S8">
        <v>4.7629999999999999</v>
      </c>
      <c r="T8">
        <v>0.2009</v>
      </c>
    </row>
    <row r="9" spans="1:21" x14ac:dyDescent="0.3">
      <c r="A9">
        <v>8</v>
      </c>
      <c r="B9" t="s">
        <v>21</v>
      </c>
      <c r="C9" t="s">
        <v>22</v>
      </c>
      <c r="D9">
        <v>545</v>
      </c>
      <c r="E9">
        <v>214.7</v>
      </c>
      <c r="F9">
        <v>25</v>
      </c>
      <c r="G9">
        <v>3.149</v>
      </c>
      <c r="H9">
        <v>0.50017400000000001</v>
      </c>
      <c r="I9">
        <v>1.7290000000000001</v>
      </c>
      <c r="J9">
        <v>345.7</v>
      </c>
      <c r="K9">
        <v>337.4</v>
      </c>
      <c r="L9">
        <v>75.58</v>
      </c>
      <c r="M9">
        <v>109.8</v>
      </c>
      <c r="N9">
        <v>12.63</v>
      </c>
      <c r="O9">
        <v>-0.10730000000000001</v>
      </c>
      <c r="Q9">
        <v>1</v>
      </c>
      <c r="R9" s="1">
        <v>3.6219999999999998E-3</v>
      </c>
      <c r="S9">
        <v>4.7629999999999999</v>
      </c>
      <c r="T9">
        <v>0.25419999999999998</v>
      </c>
    </row>
    <row r="10" spans="1:21" x14ac:dyDescent="0.3">
      <c r="A10">
        <v>9</v>
      </c>
      <c r="B10" t="s">
        <v>21</v>
      </c>
      <c r="C10" t="s">
        <v>22</v>
      </c>
      <c r="D10">
        <v>571.29999999999995</v>
      </c>
      <c r="E10">
        <v>241</v>
      </c>
      <c r="F10">
        <v>25</v>
      </c>
      <c r="G10">
        <v>3.964</v>
      </c>
      <c r="H10">
        <v>0.49996200000000002</v>
      </c>
      <c r="I10">
        <v>1.7829999999999999</v>
      </c>
      <c r="J10">
        <v>356.6</v>
      </c>
      <c r="K10">
        <v>347.8</v>
      </c>
      <c r="L10">
        <v>78.94</v>
      </c>
      <c r="M10">
        <v>89.95</v>
      </c>
      <c r="N10">
        <v>12.79</v>
      </c>
      <c r="O10">
        <v>-0.10680000000000001</v>
      </c>
      <c r="Q10">
        <v>1</v>
      </c>
      <c r="R10" s="1">
        <v>3.7339999999999999E-3</v>
      </c>
      <c r="S10">
        <v>4.7640000000000002</v>
      </c>
      <c r="T10">
        <v>0.42230000000000001</v>
      </c>
    </row>
    <row r="11" spans="1:21" x14ac:dyDescent="0.3">
      <c r="A11">
        <v>10</v>
      </c>
      <c r="B11" t="s">
        <v>21</v>
      </c>
      <c r="C11" t="s">
        <v>22</v>
      </c>
      <c r="D11">
        <v>596.4</v>
      </c>
      <c r="E11">
        <v>266</v>
      </c>
      <c r="F11">
        <v>25</v>
      </c>
      <c r="G11">
        <v>4.9909999999999997</v>
      </c>
      <c r="H11">
        <v>0.49990200000000001</v>
      </c>
      <c r="I11">
        <v>1.84</v>
      </c>
      <c r="J11">
        <v>368</v>
      </c>
      <c r="K11">
        <v>358.6</v>
      </c>
      <c r="L11">
        <v>82.73</v>
      </c>
      <c r="M11">
        <v>73.73</v>
      </c>
      <c r="N11">
        <v>12.99</v>
      </c>
      <c r="O11">
        <v>-0.1071</v>
      </c>
      <c r="Q11">
        <v>1</v>
      </c>
      <c r="R11" s="1">
        <v>3.8530000000000001E-3</v>
      </c>
      <c r="S11">
        <v>4.7640000000000002</v>
      </c>
      <c r="T11">
        <v>0.64239999999999997</v>
      </c>
    </row>
    <row r="12" spans="1:21" x14ac:dyDescent="0.3">
      <c r="A12">
        <v>11</v>
      </c>
      <c r="B12" t="s">
        <v>21</v>
      </c>
      <c r="C12" t="s">
        <v>22</v>
      </c>
      <c r="D12">
        <v>621.4</v>
      </c>
      <c r="E12">
        <v>291.10000000000002</v>
      </c>
      <c r="F12">
        <v>25</v>
      </c>
      <c r="G12">
        <v>6.2830000000000004</v>
      </c>
      <c r="H12">
        <v>0.499888</v>
      </c>
      <c r="I12">
        <v>1.899</v>
      </c>
      <c r="J12">
        <v>379.9</v>
      </c>
      <c r="K12">
        <v>369.8</v>
      </c>
      <c r="L12">
        <v>86.85</v>
      </c>
      <c r="M12">
        <v>60.46</v>
      </c>
      <c r="N12">
        <v>13.22</v>
      </c>
      <c r="O12">
        <v>-0.1067</v>
      </c>
      <c r="Q12">
        <v>1</v>
      </c>
      <c r="R12" s="1">
        <v>3.9769999999999996E-3</v>
      </c>
      <c r="S12">
        <v>4.7629999999999999</v>
      </c>
      <c r="T12">
        <v>0.87250000000000005</v>
      </c>
    </row>
    <row r="13" spans="1:21" x14ac:dyDescent="0.3">
      <c r="A13">
        <v>12</v>
      </c>
      <c r="B13" t="s">
        <v>21</v>
      </c>
      <c r="C13" t="s">
        <v>22</v>
      </c>
      <c r="D13">
        <v>646.9</v>
      </c>
      <c r="E13">
        <v>316.60000000000002</v>
      </c>
      <c r="F13">
        <v>25</v>
      </c>
      <c r="G13">
        <v>7.91</v>
      </c>
      <c r="H13">
        <v>0.50001300000000004</v>
      </c>
      <c r="I13">
        <v>1.962</v>
      </c>
      <c r="J13">
        <v>392.5</v>
      </c>
      <c r="K13">
        <v>381.7</v>
      </c>
      <c r="L13">
        <v>91.38</v>
      </c>
      <c r="M13">
        <v>49.62</v>
      </c>
      <c r="N13">
        <v>13.46</v>
      </c>
      <c r="O13">
        <v>-0.1071</v>
      </c>
      <c r="Q13">
        <v>1</v>
      </c>
      <c r="R13" s="1">
        <v>4.1099999999999999E-3</v>
      </c>
      <c r="S13">
        <v>4.7640000000000002</v>
      </c>
      <c r="T13">
        <v>1.044</v>
      </c>
    </row>
    <row r="14" spans="1:21" x14ac:dyDescent="0.3">
      <c r="A14">
        <v>13</v>
      </c>
      <c r="B14" t="s">
        <v>21</v>
      </c>
      <c r="C14" t="s">
        <v>22</v>
      </c>
      <c r="D14">
        <v>672</v>
      </c>
      <c r="E14">
        <v>341.7</v>
      </c>
      <c r="F14">
        <v>25</v>
      </c>
      <c r="G14">
        <v>9.9580000000000002</v>
      </c>
      <c r="H14">
        <v>0.49993100000000001</v>
      </c>
      <c r="I14">
        <v>2.0289999999999999</v>
      </c>
      <c r="J14">
        <v>405.8</v>
      </c>
      <c r="K14">
        <v>394.2</v>
      </c>
      <c r="L14">
        <v>96.37</v>
      </c>
      <c r="M14">
        <v>40.75</v>
      </c>
      <c r="N14">
        <v>13.74</v>
      </c>
      <c r="O14">
        <v>-0.1075</v>
      </c>
      <c r="Q14">
        <v>1</v>
      </c>
      <c r="R14" s="1">
        <v>4.2490000000000002E-3</v>
      </c>
      <c r="S14">
        <v>4.7640000000000002</v>
      </c>
      <c r="T14">
        <v>1.41</v>
      </c>
    </row>
    <row r="15" spans="1:21" x14ac:dyDescent="0.3">
      <c r="A15">
        <v>14</v>
      </c>
      <c r="B15" t="s">
        <v>21</v>
      </c>
      <c r="C15" t="s">
        <v>22</v>
      </c>
      <c r="D15">
        <v>697</v>
      </c>
      <c r="E15">
        <v>366.7</v>
      </c>
      <c r="F15">
        <v>25</v>
      </c>
      <c r="G15">
        <v>12.54</v>
      </c>
      <c r="H15">
        <v>0.49997799999999998</v>
      </c>
      <c r="I15">
        <v>2.1</v>
      </c>
      <c r="J15">
        <v>419.9</v>
      </c>
      <c r="K15">
        <v>407.4</v>
      </c>
      <c r="L15">
        <v>102</v>
      </c>
      <c r="M15">
        <v>33.5</v>
      </c>
      <c r="N15">
        <v>14.05</v>
      </c>
      <c r="O15">
        <v>-0.1085</v>
      </c>
      <c r="Q15">
        <v>1</v>
      </c>
      <c r="R15" s="1">
        <v>4.3969999999999999E-3</v>
      </c>
      <c r="S15">
        <v>4.7649999999999997</v>
      </c>
      <c r="T15">
        <v>2.1480000000000001</v>
      </c>
    </row>
    <row r="16" spans="1:21" x14ac:dyDescent="0.3">
      <c r="A16">
        <v>15</v>
      </c>
      <c r="B16" t="s">
        <v>21</v>
      </c>
      <c r="C16" t="s">
        <v>22</v>
      </c>
      <c r="D16">
        <v>722.2</v>
      </c>
      <c r="E16">
        <v>391.9</v>
      </c>
      <c r="F16">
        <v>25</v>
      </c>
      <c r="G16">
        <v>15.78</v>
      </c>
      <c r="H16">
        <v>0.49996200000000002</v>
      </c>
      <c r="I16">
        <v>2.177</v>
      </c>
      <c r="J16">
        <v>435.4</v>
      </c>
      <c r="K16">
        <v>421.7</v>
      </c>
      <c r="L16">
        <v>108.4</v>
      </c>
      <c r="M16">
        <v>27.59</v>
      </c>
      <c r="N16">
        <v>14.41</v>
      </c>
      <c r="O16">
        <v>-0.1079</v>
      </c>
      <c r="Q16">
        <v>1</v>
      </c>
      <c r="R16" s="1">
        <v>4.5589999999999997E-3</v>
      </c>
      <c r="S16">
        <v>4.7649999999999997</v>
      </c>
      <c r="T16">
        <v>3.25</v>
      </c>
    </row>
    <row r="17" spans="1:20" x14ac:dyDescent="0.3">
      <c r="A17">
        <v>16</v>
      </c>
      <c r="B17" t="s">
        <v>21</v>
      </c>
      <c r="C17" t="s">
        <v>22</v>
      </c>
      <c r="D17">
        <v>747.3</v>
      </c>
      <c r="E17">
        <v>417</v>
      </c>
      <c r="F17">
        <v>25</v>
      </c>
      <c r="G17">
        <v>19.87</v>
      </c>
      <c r="H17">
        <v>0.49996499999999999</v>
      </c>
      <c r="I17">
        <v>2.2589999999999999</v>
      </c>
      <c r="J17">
        <v>451.9</v>
      </c>
      <c r="K17">
        <v>436.9</v>
      </c>
      <c r="L17">
        <v>115.3</v>
      </c>
      <c r="M17">
        <v>22.74</v>
      </c>
      <c r="N17">
        <v>14.78</v>
      </c>
      <c r="O17">
        <v>-0.1082</v>
      </c>
      <c r="Q17">
        <v>1</v>
      </c>
      <c r="R17" s="1">
        <v>4.7320000000000001E-3</v>
      </c>
      <c r="S17">
        <v>4.7640000000000002</v>
      </c>
      <c r="T17">
        <v>5.133</v>
      </c>
    </row>
    <row r="18" spans="1:20" x14ac:dyDescent="0.3">
      <c r="A18">
        <v>17</v>
      </c>
      <c r="B18" t="s">
        <v>21</v>
      </c>
      <c r="C18" t="s">
        <v>22</v>
      </c>
      <c r="D18">
        <v>772.3</v>
      </c>
      <c r="E18">
        <v>442</v>
      </c>
      <c r="F18">
        <v>25</v>
      </c>
      <c r="G18">
        <v>25.01</v>
      </c>
      <c r="H18">
        <v>0.500247</v>
      </c>
      <c r="I18">
        <v>2.3519999999999999</v>
      </c>
      <c r="J18">
        <v>470.1</v>
      </c>
      <c r="K18">
        <v>453.6</v>
      </c>
      <c r="L18">
        <v>123.3</v>
      </c>
      <c r="M18">
        <v>18.79</v>
      </c>
      <c r="N18">
        <v>15.21</v>
      </c>
      <c r="O18">
        <v>-0.109</v>
      </c>
      <c r="Q18">
        <v>1</v>
      </c>
      <c r="R18" s="1">
        <v>4.9249999999999997E-3</v>
      </c>
      <c r="S18">
        <v>4.7640000000000002</v>
      </c>
      <c r="T18">
        <v>5.9669999999999996</v>
      </c>
    </row>
    <row r="19" spans="1:20" x14ac:dyDescent="0.3">
      <c r="A19">
        <v>18</v>
      </c>
      <c r="B19" t="s">
        <v>21</v>
      </c>
      <c r="C19" t="s">
        <v>22</v>
      </c>
      <c r="D19">
        <v>797.5</v>
      </c>
      <c r="E19">
        <v>467.2</v>
      </c>
      <c r="F19">
        <v>25</v>
      </c>
      <c r="G19">
        <v>31.49</v>
      </c>
      <c r="H19">
        <v>0.50004400000000004</v>
      </c>
      <c r="I19">
        <v>2.452</v>
      </c>
      <c r="J19">
        <v>490.5</v>
      </c>
      <c r="K19">
        <v>472.1</v>
      </c>
      <c r="L19">
        <v>132.80000000000001</v>
      </c>
      <c r="M19">
        <v>15.58</v>
      </c>
      <c r="N19">
        <v>15.71</v>
      </c>
      <c r="O19">
        <v>-0.1082</v>
      </c>
      <c r="Q19">
        <v>1</v>
      </c>
      <c r="R19" s="1">
        <v>5.1359999999999999E-3</v>
      </c>
      <c r="S19">
        <v>4.7640000000000002</v>
      </c>
      <c r="T19">
        <v>1.907</v>
      </c>
    </row>
    <row r="20" spans="1:20" x14ac:dyDescent="0.3">
      <c r="R20" s="1"/>
    </row>
    <row r="21" spans="1:20" x14ac:dyDescent="0.3">
      <c r="R21" s="1"/>
    </row>
    <row r="22" spans="1:20" x14ac:dyDescent="0.3">
      <c r="R22" s="1"/>
    </row>
    <row r="23" spans="1:20" x14ac:dyDescent="0.3">
      <c r="R23" s="1"/>
    </row>
    <row r="24" spans="1:20" x14ac:dyDescent="0.3">
      <c r="R24" s="1"/>
    </row>
    <row r="25" spans="1:20" x14ac:dyDescent="0.3">
      <c r="R25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2"/>
  <sheetViews>
    <sheetView topLeftCell="A25" workbookViewId="0">
      <selection activeCell="K12" sqref="K12"/>
    </sheetView>
  </sheetViews>
  <sheetFormatPr defaultRowHeight="14.4" x14ac:dyDescent="0.3"/>
  <cols>
    <col min="1" max="1" width="10.5546875" bestFit="1" customWidth="1"/>
    <col min="2" max="3" width="11.109375" customWidth="1"/>
  </cols>
  <sheetData>
    <row r="1" spans="1:13" x14ac:dyDescent="0.3">
      <c r="A1" t="s">
        <v>24</v>
      </c>
      <c r="B1" t="s">
        <v>25</v>
      </c>
      <c r="D1" t="s">
        <v>26</v>
      </c>
      <c r="F1" t="s">
        <v>27</v>
      </c>
      <c r="J1" t="s">
        <v>28</v>
      </c>
      <c r="K1" t="s">
        <v>25</v>
      </c>
      <c r="L1" t="s">
        <v>26</v>
      </c>
      <c r="M1" t="s">
        <v>27</v>
      </c>
    </row>
    <row r="2" spans="1:13" x14ac:dyDescent="0.3">
      <c r="A2" s="2">
        <f>'#2'!G4</f>
        <v>0.99580000000000002</v>
      </c>
      <c r="B2" s="2">
        <f>AVERAGE('#2'!J4,'#3'!J4,'#4'!J4,'#5'!J4,'#6'!J4,'#8'!J4,'#9'!J4,'#11'!J4,'#12'!J4)</f>
        <v>398.44444444444446</v>
      </c>
      <c r="C2" s="2">
        <f>STDEV('#2'!J4,'#3'!J4,'#4'!J4,'#5'!J4,'#6'!J4,'#8'!J4,'#9'!J4,'#11'!J4,'#12'!J4)</f>
        <v>281.02466133380148</v>
      </c>
      <c r="D2" s="2">
        <f>AVERAGE('#2'!K4,'#3'!K4,'#4'!K4,'#5'!K4,'#6'!K4,'#8'!K4,'#9'!K4,'#11'!K4,'#12'!K4)</f>
        <v>387.84444444444443</v>
      </c>
      <c r="E2" s="2">
        <f>STDEV('#2'!L4,'#3'!L4,'#4'!L4,'#5'!L4,'#6'!L4,'#8'!L4,'#9'!L4,'#11'!L4,'#12'!L4)</f>
        <v>81.340449364247903</v>
      </c>
      <c r="F2" s="2">
        <f>AVERAGE('#2'!L4,'#3'!L4,'#4'!L4,'#5'!L4,'#6'!L4,'#8'!L4,'#9'!L4,'#11'!L4,'#12'!L4)</f>
        <v>90.745555555555555</v>
      </c>
      <c r="G2">
        <v>1</v>
      </c>
      <c r="H2">
        <v>2</v>
      </c>
      <c r="I2">
        <v>3</v>
      </c>
      <c r="J2">
        <v>2</v>
      </c>
      <c r="K2">
        <f>'#2'!J2</f>
        <v>336.3</v>
      </c>
      <c r="L2">
        <f>'#2'!K2</f>
        <v>330.1</v>
      </c>
      <c r="M2">
        <f>'#2'!L2</f>
        <v>64.38</v>
      </c>
    </row>
    <row r="3" spans="1:13" x14ac:dyDescent="0.3">
      <c r="A3" s="2">
        <f>'#2'!G5</f>
        <v>1.254</v>
      </c>
      <c r="B3" s="2">
        <f>AVERAGE('#2'!J5,'#3'!J5,'#4'!J5,'#5'!J5,'#6'!J5,'#8'!J5,'#9'!J5,'#11'!J5,'#12'!J5)</f>
        <v>410.56666666666666</v>
      </c>
      <c r="C3" s="2">
        <f>STDEV('#2'!J5,'#3'!J5,'#4'!J5,'#5'!J5,'#6'!J5,'#8'!J5,'#9'!J5,'#11'!J5,'#12'!J5)</f>
        <v>291.3571691240839</v>
      </c>
      <c r="D3" s="2">
        <f>AVERAGE('#2'!K5,'#3'!K5,'#4'!K5,'#5'!K5,'#6'!K5,'#8'!K5,'#9'!K5,'#11'!K5,'#12'!K5)</f>
        <v>399.53333333333336</v>
      </c>
      <c r="E3" s="2">
        <f>STDEV('#2'!L5,'#3'!L5,'#4'!L5,'#5'!L5,'#6'!L5,'#8'!L5,'#9'!L5,'#11'!L5,'#12'!L5)</f>
        <v>84.617538092157801</v>
      </c>
      <c r="F3" s="2">
        <f>AVERAGE('#2'!L5,'#3'!L5,'#4'!L5,'#5'!L5,'#6'!L5,'#8'!L5,'#9'!L5,'#11'!L5,'#12'!L5)</f>
        <v>93.615555555555545</v>
      </c>
      <c r="G3">
        <v>1</v>
      </c>
      <c r="H3">
        <v>2</v>
      </c>
      <c r="I3">
        <v>3</v>
      </c>
      <c r="J3">
        <v>3</v>
      </c>
      <c r="K3">
        <f>'#3'!J2</f>
        <v>425.3</v>
      </c>
      <c r="L3">
        <f>'#3'!K2</f>
        <v>414.9</v>
      </c>
      <c r="M3">
        <f>'#3'!L2</f>
        <v>93.51</v>
      </c>
    </row>
    <row r="4" spans="1:13" x14ac:dyDescent="0.3">
      <c r="A4" s="2">
        <f>'#2'!G6</f>
        <v>1.5780000000000001</v>
      </c>
      <c r="B4" s="2">
        <f>AVERAGE('#2'!J6,'#3'!J6,'#4'!J6,'#5'!J6,'#6'!J6,'#8'!J6,'#9'!J6,'#11'!J6,'#12'!J6)</f>
        <v>424.04444444444448</v>
      </c>
      <c r="C4" s="2">
        <f>STDEV('#2'!J6,'#3'!J6,'#4'!J6,'#5'!J6,'#6'!J6,'#8'!J6,'#9'!J6,'#11'!J6,'#12'!J6)</f>
        <v>304.21954289259219</v>
      </c>
      <c r="D4" s="2">
        <f>AVERAGE('#2'!K6,'#3'!K6,'#4'!K6,'#5'!K6,'#6'!K6,'#8'!K6,'#9'!K6,'#11'!K6,'#12'!K6)</f>
        <v>412.4666666666667</v>
      </c>
      <c r="E4" s="2">
        <f>STDEV('#2'!L6,'#3'!L6,'#4'!L6,'#5'!L6,'#6'!L6,'#8'!L6,'#9'!L6,'#11'!L6,'#12'!L6)</f>
        <v>89.305843313861601</v>
      </c>
      <c r="F4" s="2">
        <f>AVERAGE('#2'!L6,'#3'!L6,'#4'!L6,'#5'!L6,'#6'!L6,'#8'!L6,'#9'!L6,'#11'!L6,'#12'!L6)</f>
        <v>97.273333333333326</v>
      </c>
      <c r="G4">
        <v>1</v>
      </c>
      <c r="H4">
        <v>2</v>
      </c>
      <c r="I4">
        <v>3</v>
      </c>
      <c r="J4">
        <v>4</v>
      </c>
      <c r="K4">
        <f>'#4'!J2</f>
        <v>360</v>
      </c>
      <c r="L4">
        <f>'#4'!K2</f>
        <v>350.6</v>
      </c>
      <c r="M4">
        <f>'#4'!L2</f>
        <v>81.680000000000007</v>
      </c>
    </row>
    <row r="5" spans="1:13" x14ac:dyDescent="0.3">
      <c r="A5" s="2">
        <f>'#2'!G7</f>
        <v>1.9870000000000001</v>
      </c>
      <c r="B5" s="2">
        <f>AVERAGE('#2'!J7,'#3'!J7,'#4'!J7,'#5'!J7,'#6'!J7,'#8'!J7,'#9'!J7,'#11'!J7,'#12'!J7)</f>
        <v>437.71111111111117</v>
      </c>
      <c r="C5" s="2">
        <f>STDEV('#2'!J7,'#3'!J7,'#4'!J7,'#5'!J7,'#6'!J7,'#8'!J7,'#9'!J7,'#11'!J7,'#12'!J7)</f>
        <v>316.67756253184569</v>
      </c>
      <c r="D5" s="2">
        <f>AVERAGE('#2'!K7,'#3'!K7,'#4'!K7,'#5'!K7,'#6'!K7,'#8'!K7,'#9'!K7,'#11'!K7,'#12'!K7)</f>
        <v>425.61111111111109</v>
      </c>
      <c r="E5" s="2">
        <f>STDEV('#2'!L7,'#3'!L7,'#4'!L7,'#5'!L7,'#6'!L7,'#8'!L7,'#9'!L7,'#11'!L7,'#12'!L7)</f>
        <v>93.09996656820023</v>
      </c>
      <c r="F5" s="2">
        <f>AVERAGE('#2'!L7,'#3'!L7,'#4'!L7,'#5'!L7,'#6'!L7,'#8'!L7,'#9'!L7,'#11'!L7,'#12'!L7)</f>
        <v>101.10999999999999</v>
      </c>
      <c r="G5">
        <v>1</v>
      </c>
      <c r="H5">
        <v>2</v>
      </c>
      <c r="I5">
        <v>3</v>
      </c>
      <c r="J5">
        <v>5</v>
      </c>
      <c r="K5">
        <f>'#5'!J2</f>
        <v>319.89999999999998</v>
      </c>
      <c r="L5">
        <f>'#5'!K2</f>
        <v>313.5</v>
      </c>
      <c r="M5">
        <f>'#5'!L2</f>
        <v>63.48</v>
      </c>
    </row>
    <row r="6" spans="1:13" x14ac:dyDescent="0.3">
      <c r="A6" s="2">
        <f>'#2'!G8</f>
        <v>2.5009999999999999</v>
      </c>
      <c r="B6" s="2">
        <f>AVERAGE('#2'!J8,'#3'!J8,'#4'!J8,'#5'!J8,'#6'!J8,'#8'!J8,'#9'!J8,'#11'!J8,'#12'!J8)</f>
        <v>451.95555555555552</v>
      </c>
      <c r="C6" s="2">
        <f>STDEV('#2'!J8,'#3'!J8,'#4'!J8,'#5'!J8,'#6'!J8,'#8'!J8,'#9'!J8,'#11'!J8,'#12'!J8)</f>
        <v>330.02668873558974</v>
      </c>
      <c r="D6" s="2">
        <f>AVERAGE('#2'!K8,'#3'!K8,'#4'!K8,'#5'!K8,'#6'!K8,'#8'!K8,'#9'!K8,'#11'!K8,'#12'!K8)</f>
        <v>439.31111111111113</v>
      </c>
      <c r="E6" s="2">
        <f>STDEV('#2'!L8,'#3'!L8,'#4'!L8,'#5'!L8,'#6'!L8,'#8'!L8,'#9'!L8,'#11'!L8,'#12'!L8)</f>
        <v>97.909921370501479</v>
      </c>
      <c r="F6" s="2">
        <f>AVERAGE('#2'!L8,'#3'!L8,'#4'!L8,'#5'!L8,'#6'!L8,'#8'!L8,'#9'!L8,'#11'!L8,'#12'!L8)</f>
        <v>105.37555555555555</v>
      </c>
      <c r="G6">
        <v>1</v>
      </c>
      <c r="H6">
        <v>2</v>
      </c>
      <c r="I6">
        <v>3</v>
      </c>
      <c r="J6">
        <v>6</v>
      </c>
      <c r="K6" s="1">
        <f>'#6'!J2</f>
        <v>1043</v>
      </c>
      <c r="L6" s="1">
        <f>'#6'!K2</f>
        <v>1003</v>
      </c>
      <c r="M6" s="1">
        <f>'#6'!L2</f>
        <v>285</v>
      </c>
    </row>
    <row r="7" spans="1:13" x14ac:dyDescent="0.3">
      <c r="A7" s="2">
        <f>'#2'!G9</f>
        <v>3.149</v>
      </c>
      <c r="B7" s="2">
        <f>AVERAGE('#2'!J9,'#3'!J9,'#4'!J9,'#5'!J9,'#6'!J9,'#8'!J9,'#9'!J9,'#11'!J9,'#12'!J9)</f>
        <v>466.96666666666675</v>
      </c>
      <c r="C7" s="2">
        <f>STDEV('#2'!J9,'#3'!J9,'#4'!J9,'#5'!J9,'#6'!J9,'#8'!J9,'#9'!J9,'#11'!J9,'#12'!J9)</f>
        <v>344.22836170193744</v>
      </c>
      <c r="D7" s="2">
        <f>AVERAGE('#2'!K9,'#3'!K9,'#4'!K9,'#5'!K9,'#6'!K9,'#8'!K9,'#9'!K9,'#11'!K9,'#12'!K9)</f>
        <v>453.62222222222226</v>
      </c>
      <c r="E7" s="2">
        <f>STDEV('#2'!L9,'#3'!L9,'#4'!L9,'#5'!L9,'#6'!L9,'#8'!L9,'#9'!L9,'#11'!L9,'#12'!L9)</f>
        <v>102.32225720460062</v>
      </c>
      <c r="F7" s="2">
        <f>AVERAGE('#2'!L9,'#3'!L9,'#4'!L9,'#5'!L9,'#6'!L9,'#8'!L9,'#9'!L9,'#11'!L9,'#12'!L9)</f>
        <v>109.90777777777777</v>
      </c>
      <c r="G7">
        <v>1</v>
      </c>
      <c r="H7">
        <v>2</v>
      </c>
      <c r="I7">
        <v>3</v>
      </c>
      <c r="J7">
        <v>8</v>
      </c>
      <c r="K7">
        <f>'#8'!J2</f>
        <v>304.3</v>
      </c>
      <c r="L7">
        <f>'#8'!K2</f>
        <v>296.60000000000002</v>
      </c>
      <c r="M7">
        <f>'#8'!L2</f>
        <v>68</v>
      </c>
    </row>
    <row r="8" spans="1:13" x14ac:dyDescent="0.3">
      <c r="A8" s="2">
        <f>'#2'!G10</f>
        <v>3.964</v>
      </c>
      <c r="B8" s="2">
        <f>AVERAGE('#2'!J10,'#3'!J10,'#4'!J10,'#5'!J10,'#6'!J10,'#8'!J10,'#9'!J10,'#11'!J10,'#12'!J10)</f>
        <v>482.65555555555551</v>
      </c>
      <c r="C8" s="2">
        <f>STDEV('#2'!J10,'#3'!J10,'#4'!J10,'#5'!J10,'#6'!J10,'#8'!J10,'#9'!J10,'#11'!J10,'#12'!J10)</f>
        <v>358.9574874240372</v>
      </c>
      <c r="D8" s="2">
        <f>AVERAGE('#2'!K10,'#3'!K10,'#4'!K10,'#5'!K10,'#6'!K10,'#8'!K10,'#9'!K10,'#11'!K10,'#12'!K10)</f>
        <v>468.65555555555562</v>
      </c>
      <c r="E8" s="2">
        <f>STDEV('#2'!L10,'#3'!L10,'#4'!L10,'#5'!L10,'#6'!L10,'#8'!L10,'#9'!L10,'#11'!L10,'#12'!L10)</f>
        <v>106.66549470710338</v>
      </c>
      <c r="F8" s="2">
        <f>AVERAGE('#2'!L10,'#3'!L10,'#4'!L10,'#5'!L10,'#6'!L10,'#8'!L10,'#9'!L10,'#11'!L10,'#12'!L10)</f>
        <v>114.68111111111112</v>
      </c>
      <c r="G8">
        <v>1</v>
      </c>
      <c r="H8">
        <v>2</v>
      </c>
      <c r="I8">
        <v>3</v>
      </c>
      <c r="J8">
        <v>9</v>
      </c>
      <c r="K8">
        <f>'#9'!J2</f>
        <v>191.6</v>
      </c>
      <c r="L8">
        <f>'#9'!K2</f>
        <v>187.6</v>
      </c>
      <c r="M8">
        <f>'#9'!L2</f>
        <v>38.92</v>
      </c>
    </row>
    <row r="9" spans="1:13" x14ac:dyDescent="0.3">
      <c r="A9" s="2">
        <f>'#2'!G11</f>
        <v>4.9909999999999997</v>
      </c>
      <c r="B9" s="2">
        <f>AVERAGE('#2'!J11,'#3'!J11,'#4'!J11,'#5'!J11,'#6'!J11,'#8'!J11,'#9'!J11,'#11'!J11,'#12'!J11)</f>
        <v>499.17777777777781</v>
      </c>
      <c r="C9" s="2">
        <f>STDEV('#2'!J11,'#3'!J11,'#4'!J11,'#5'!J11,'#6'!J11,'#8'!J11,'#9'!J11,'#11'!J11,'#12'!J11)</f>
        <v>374.53226422358381</v>
      </c>
      <c r="D9" s="2">
        <f>AVERAGE('#2'!K11,'#3'!K11,'#4'!K11,'#5'!K11,'#6'!K11,'#8'!K11,'#9'!K11,'#11'!K11,'#12'!K11)</f>
        <v>484.34444444444449</v>
      </c>
      <c r="E9" s="2">
        <f>STDEV('#2'!L11,'#3'!L11,'#4'!L11,'#5'!L11,'#6'!L11,'#8'!L11,'#9'!L11,'#11'!L11,'#12'!L11)</f>
        <v>110.64461808470901</v>
      </c>
      <c r="F9" s="2">
        <f>AVERAGE('#2'!L11,'#3'!L11,'#4'!L11,'#5'!L11,'#6'!L11,'#8'!L11,'#9'!L11,'#11'!L11,'#12'!L11)</f>
        <v>119.77888888888886</v>
      </c>
      <c r="G9">
        <v>1</v>
      </c>
      <c r="H9">
        <v>2</v>
      </c>
      <c r="I9">
        <v>3</v>
      </c>
      <c r="J9">
        <v>11</v>
      </c>
      <c r="K9">
        <f>'#11'!J2</f>
        <v>137</v>
      </c>
      <c r="L9">
        <f>'#11'!K2</f>
        <v>134</v>
      </c>
      <c r="M9">
        <f>'#11'!L2</f>
        <v>28.6</v>
      </c>
    </row>
    <row r="10" spans="1:13" x14ac:dyDescent="0.3">
      <c r="A10" s="2">
        <f>'#2'!G12</f>
        <v>6.2830000000000004</v>
      </c>
      <c r="B10" s="2">
        <f>AVERAGE('#2'!J12,'#3'!J12,'#4'!J12,'#5'!J12,'#6'!J12,'#8'!J12,'#9'!J12,'#11'!J12,'#12'!J12)</f>
        <v>516.21111111111111</v>
      </c>
      <c r="C10" s="2">
        <f>STDEV('#2'!J12,'#3'!J12,'#4'!J12,'#5'!J12,'#6'!J12,'#8'!J12,'#9'!J12,'#11'!J12,'#12'!J12)</f>
        <v>390.01115190608488</v>
      </c>
      <c r="D10" s="2">
        <f>AVERAGE('#2'!K12,'#3'!K12,'#4'!K12,'#5'!K12,'#6'!K12,'#8'!K12,'#9'!K12,'#11'!K12,'#12'!K12)</f>
        <v>500.69999999999993</v>
      </c>
      <c r="E10" s="2">
        <f>STDEV('#2'!L12,'#3'!L12,'#4'!L12,'#5'!L12,'#6'!L12,'#8'!L12,'#9'!L12,'#11'!L12,'#12'!L12)</f>
        <v>113.96241691647488</v>
      </c>
      <c r="F10" s="2">
        <f>AVERAGE('#2'!L12,'#3'!L12,'#4'!L12,'#5'!L12,'#6'!L12,'#8'!L12,'#9'!L12,'#11'!L12,'#12'!L12)</f>
        <v>124.93222222222224</v>
      </c>
      <c r="G10">
        <v>1</v>
      </c>
      <c r="H10">
        <v>2</v>
      </c>
      <c r="I10">
        <v>3</v>
      </c>
      <c r="J10">
        <v>12</v>
      </c>
      <c r="K10">
        <f>'#12'!J2</f>
        <v>282.7</v>
      </c>
      <c r="L10">
        <f>'#12'!K2</f>
        <v>275.8</v>
      </c>
      <c r="M10">
        <f>'#12'!L2</f>
        <v>62.09</v>
      </c>
    </row>
    <row r="11" spans="1:13" x14ac:dyDescent="0.3">
      <c r="A11" s="2">
        <f>'#2'!G13</f>
        <v>7.91</v>
      </c>
      <c r="B11" s="2">
        <f>AVERAGE('#2'!J13,'#3'!J13,'#4'!J13,'#5'!J13,'#6'!J13,'#8'!J13,'#9'!J13,'#11'!J13,'#12'!J13)</f>
        <v>534.13333333333333</v>
      </c>
      <c r="C11" s="2">
        <f>STDEV('#2'!J13,'#3'!J13,'#4'!J13,'#5'!J13,'#6'!J13,'#8'!J13,'#9'!J13,'#11'!J13,'#12'!J13)</f>
        <v>406.27003027543151</v>
      </c>
      <c r="D11" s="2">
        <f>AVERAGE('#2'!K13,'#3'!K13,'#4'!K13,'#5'!K13,'#6'!K13,'#8'!K13,'#9'!K13,'#11'!K13,'#12'!K13)</f>
        <v>517.75555555555547</v>
      </c>
      <c r="E11" s="2">
        <f>STDEV('#2'!L13,'#3'!L13,'#4'!L13,'#5'!L13,'#6'!L13,'#8'!L13,'#9'!L13,'#11'!L13,'#12'!L13)</f>
        <v>117.66777065110055</v>
      </c>
      <c r="F11" s="2">
        <f>AVERAGE('#2'!L13,'#3'!L13,'#4'!L13,'#5'!L13,'#6'!L13,'#8'!L13,'#9'!L13,'#11'!L13,'#12'!L13)</f>
        <v>130.51000000000002</v>
      </c>
      <c r="H11">
        <v>2</v>
      </c>
      <c r="J11" t="s">
        <v>30</v>
      </c>
      <c r="K11">
        <f>AVERAGE(K2:K10)</f>
        <v>377.78888888888889</v>
      </c>
      <c r="L11">
        <f>AVERAGE(L2:L10)</f>
        <v>367.34444444444443</v>
      </c>
      <c r="M11">
        <f>AVERAGE(M2:M10)</f>
        <v>87.295555555555552</v>
      </c>
    </row>
    <row r="12" spans="1:13" x14ac:dyDescent="0.3">
      <c r="A12" s="2">
        <f>'#2'!G14</f>
        <v>9.9580000000000002</v>
      </c>
      <c r="B12" s="2">
        <f>AVERAGE('#2'!J14,'#3'!J14,'#4'!J14,'#5'!J14,'#6'!J14,'#8'!J14,'#9'!J14,'#11'!J14,'#12'!J14)</f>
        <v>552.64444444444439</v>
      </c>
      <c r="C12" s="2">
        <f>STDEV('#2'!J14,'#3'!J14,'#4'!J14,'#5'!J14,'#6'!J14,'#8'!J14,'#9'!J14,'#11'!J14,'#12'!J14)</f>
        <v>422.35961605932198</v>
      </c>
      <c r="D12" s="2">
        <f>AVERAGE('#2'!K14,'#3'!K14,'#4'!K14,'#5'!K14,'#6'!K14,'#8'!K14,'#9'!K14,'#11'!K14,'#12'!K14)</f>
        <v>535.3555555555555</v>
      </c>
      <c r="E12" s="2">
        <f>STDEV('#2'!L14,'#3'!L14,'#4'!L14,'#5'!L14,'#6'!L14,'#8'!L14,'#9'!L14,'#11'!L14,'#12'!L14)</f>
        <v>120.65469179761634</v>
      </c>
      <c r="F12" s="2">
        <f>AVERAGE('#2'!L14,'#3'!L14,'#4'!L14,'#5'!L14,'#6'!L14,'#8'!L14,'#9'!L14,'#11'!L14,'#12'!L14)</f>
        <v>136.25555555555553</v>
      </c>
      <c r="J12" t="s">
        <v>31</v>
      </c>
      <c r="K12">
        <f>K11*3</f>
        <v>1133.3666666666668</v>
      </c>
      <c r="L12">
        <f>L11*3</f>
        <v>1102.0333333333333</v>
      </c>
      <c r="M12">
        <f>M11*3</f>
        <v>261.88666666666666</v>
      </c>
    </row>
    <row r="13" spans="1:13" x14ac:dyDescent="0.3">
      <c r="A13" s="2"/>
      <c r="J13" t="s">
        <v>29</v>
      </c>
      <c r="K13" t="s">
        <v>25</v>
      </c>
      <c r="L13" t="s">
        <v>26</v>
      </c>
      <c r="M13" t="s">
        <v>27</v>
      </c>
    </row>
    <row r="14" spans="1:13" x14ac:dyDescent="0.3">
      <c r="A14" s="2"/>
      <c r="G14">
        <v>10</v>
      </c>
      <c r="J14">
        <v>2</v>
      </c>
      <c r="K14">
        <f>'#2'!J14</f>
        <v>467.8</v>
      </c>
      <c r="L14">
        <f>'#2'!K14</f>
        <v>456.9</v>
      </c>
      <c r="M14">
        <f>'#2'!L14</f>
        <v>100.6</v>
      </c>
    </row>
    <row r="15" spans="1:13" x14ac:dyDescent="0.3">
      <c r="A15" s="2"/>
      <c r="G15">
        <v>10</v>
      </c>
      <c r="J15">
        <v>3</v>
      </c>
      <c r="K15">
        <f>'#3'!J14</f>
        <v>609.70000000000005</v>
      </c>
      <c r="L15">
        <f>'#3'!K14</f>
        <v>591.4</v>
      </c>
      <c r="M15">
        <f>'#3'!L14</f>
        <v>148.1</v>
      </c>
    </row>
    <row r="16" spans="1:13" x14ac:dyDescent="0.3">
      <c r="A16" s="2"/>
      <c r="G16">
        <v>10</v>
      </c>
      <c r="J16">
        <v>4</v>
      </c>
      <c r="K16">
        <f>'#4'!J14</f>
        <v>514.20000000000005</v>
      </c>
      <c r="L16">
        <f>'#4'!K14</f>
        <v>497.9</v>
      </c>
      <c r="M16">
        <f>'#4'!L14</f>
        <v>128.30000000000001</v>
      </c>
    </row>
    <row r="17" spans="1:13" x14ac:dyDescent="0.3">
      <c r="A17" s="2"/>
      <c r="G17">
        <v>10</v>
      </c>
      <c r="J17">
        <v>5</v>
      </c>
      <c r="K17">
        <f>'#5'!J14</f>
        <v>444.1</v>
      </c>
      <c r="L17">
        <f>'#5'!K14</f>
        <v>433.3</v>
      </c>
      <c r="M17">
        <f>'#5'!L14</f>
        <v>97.29</v>
      </c>
    </row>
    <row r="18" spans="1:13" x14ac:dyDescent="0.3">
      <c r="A18" s="2"/>
      <c r="G18">
        <v>10</v>
      </c>
      <c r="J18">
        <v>6</v>
      </c>
      <c r="K18" s="1">
        <f>'#6'!J14</f>
        <v>1629</v>
      </c>
      <c r="L18" s="1">
        <f>'#6'!K14</f>
        <v>1566</v>
      </c>
      <c r="M18" s="1">
        <f>'#6'!L14</f>
        <v>446.5</v>
      </c>
    </row>
    <row r="19" spans="1:13" x14ac:dyDescent="0.3">
      <c r="A19" s="2"/>
      <c r="G19">
        <v>10</v>
      </c>
      <c r="J19">
        <v>8</v>
      </c>
      <c r="K19">
        <f>'#8'!J14</f>
        <v>444.4</v>
      </c>
      <c r="L19">
        <f>'#8'!K14</f>
        <v>431</v>
      </c>
      <c r="M19">
        <f>'#8'!L14</f>
        <v>108.3</v>
      </c>
    </row>
    <row r="20" spans="1:13" x14ac:dyDescent="0.3">
      <c r="G20">
        <v>10</v>
      </c>
      <c r="J20">
        <v>9</v>
      </c>
      <c r="K20">
        <f>'#9'!J14</f>
        <v>265.39999999999998</v>
      </c>
      <c r="L20">
        <f>'#9'!K14</f>
        <v>259</v>
      </c>
      <c r="M20">
        <f>'#9'!L14</f>
        <v>57.76</v>
      </c>
    </row>
    <row r="21" spans="1:13" x14ac:dyDescent="0.3">
      <c r="G21">
        <v>10</v>
      </c>
      <c r="J21">
        <v>11</v>
      </c>
      <c r="K21">
        <f>'#11'!J14</f>
        <v>193.4</v>
      </c>
      <c r="L21">
        <f>'#11'!K14</f>
        <v>188.5</v>
      </c>
      <c r="M21">
        <f>'#11'!L14</f>
        <v>43.08</v>
      </c>
    </row>
    <row r="22" spans="1:13" x14ac:dyDescent="0.3">
      <c r="G22">
        <v>10</v>
      </c>
      <c r="J22">
        <v>12</v>
      </c>
      <c r="K22">
        <f>'#12'!J14</f>
        <v>405.8</v>
      </c>
      <c r="L22">
        <f>'#12'!K14</f>
        <v>394.2</v>
      </c>
      <c r="M22">
        <f>'#12'!L14</f>
        <v>96.37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5"/>
  <sheetViews>
    <sheetView workbookViewId="0">
      <selection activeCell="I7" sqref="I7"/>
    </sheetView>
  </sheetViews>
  <sheetFormatPr defaultColWidth="5.44140625" defaultRowHeight="14.4" x14ac:dyDescent="0.3"/>
  <cols>
    <col min="2" max="2" width="12.109375" customWidth="1"/>
    <col min="11" max="11" width="6.33203125" customWidth="1"/>
    <col min="12" max="12" width="10.109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s="1">
        <f>AVERAGE('#2'!J4,'#3'!J4,'#4'!J4,'#5'!J4,'#6'!J4,'#8'!J4,'#9'!J4,'#11'!J4,'#12'!J4)</f>
        <v>398.44444444444446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0.493257</v>
      </c>
      <c r="I2">
        <v>1.659</v>
      </c>
      <c r="J2">
        <v>336.3</v>
      </c>
      <c r="K2">
        <v>330.1</v>
      </c>
      <c r="L2">
        <v>64.38</v>
      </c>
      <c r="M2">
        <v>535.29999999999995</v>
      </c>
      <c r="N2">
        <v>11.03</v>
      </c>
      <c r="O2" s="1">
        <v>-9.2179999999999996E-4</v>
      </c>
      <c r="Q2">
        <v>1.5</v>
      </c>
      <c r="R2" s="1">
        <v>3.4749999999999998E-3</v>
      </c>
      <c r="S2">
        <v>4.7629999999999999</v>
      </c>
      <c r="T2">
        <v>0.90259999999999996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</v>
      </c>
      <c r="G3">
        <v>0.79100000000000004</v>
      </c>
      <c r="H3">
        <v>0.49947599999999998</v>
      </c>
      <c r="I3">
        <v>1.7210000000000001</v>
      </c>
      <c r="J3">
        <v>344.6</v>
      </c>
      <c r="K3">
        <v>338.4</v>
      </c>
      <c r="L3">
        <v>65.06</v>
      </c>
      <c r="M3">
        <v>435.7</v>
      </c>
      <c r="N3">
        <v>10.88</v>
      </c>
      <c r="O3" s="1">
        <v>-7.0609999999999998E-4</v>
      </c>
      <c r="Q3">
        <v>1.5</v>
      </c>
      <c r="R3" s="1">
        <v>3.6050000000000001E-3</v>
      </c>
      <c r="S3">
        <v>4.7640000000000002</v>
      </c>
      <c r="T3">
        <v>0.2631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</v>
      </c>
      <c r="G4">
        <v>0.99580000000000002</v>
      </c>
      <c r="H4">
        <v>0.499749</v>
      </c>
      <c r="I4">
        <v>1.7689999999999999</v>
      </c>
      <c r="J4">
        <v>354</v>
      </c>
      <c r="K4">
        <v>347.7</v>
      </c>
      <c r="L4">
        <v>66.31</v>
      </c>
      <c r="M4">
        <v>355.5</v>
      </c>
      <c r="N4">
        <v>10.8</v>
      </c>
      <c r="O4" s="1">
        <v>-1.6280000000000001E-3</v>
      </c>
      <c r="Q4">
        <v>1.5</v>
      </c>
      <c r="R4" s="1">
        <v>3.705E-3</v>
      </c>
      <c r="S4">
        <v>4.7640000000000002</v>
      </c>
      <c r="T4">
        <v>0.17879999999999999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0.50237200000000004</v>
      </c>
      <c r="I5">
        <v>1.8260000000000001</v>
      </c>
      <c r="J5">
        <v>363.5</v>
      </c>
      <c r="K5">
        <v>357.1</v>
      </c>
      <c r="L5">
        <v>68.02</v>
      </c>
      <c r="M5">
        <v>290</v>
      </c>
      <c r="N5">
        <v>10.78</v>
      </c>
      <c r="O5" s="1">
        <v>-1.471E-4</v>
      </c>
      <c r="Q5">
        <v>1.5</v>
      </c>
      <c r="R5" s="1">
        <v>3.8249999999999998E-3</v>
      </c>
      <c r="S5">
        <v>4.7640000000000002</v>
      </c>
      <c r="T5">
        <v>0.14269999999999999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0.50046199999999996</v>
      </c>
      <c r="I6">
        <v>1.865</v>
      </c>
      <c r="J6">
        <v>372.7</v>
      </c>
      <c r="K6">
        <v>366.1</v>
      </c>
      <c r="L6">
        <v>69.849999999999994</v>
      </c>
      <c r="M6">
        <v>236.1</v>
      </c>
      <c r="N6">
        <v>10.8</v>
      </c>
      <c r="O6" s="1">
        <v>-6.1779999999999995E-4</v>
      </c>
      <c r="Q6">
        <v>1.5</v>
      </c>
      <c r="R6" s="1">
        <v>3.9060000000000002E-3</v>
      </c>
      <c r="S6">
        <v>4.7640000000000002</v>
      </c>
      <c r="T6">
        <v>0.15629999999999999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0.49962299999999998</v>
      </c>
      <c r="I7">
        <v>1.915</v>
      </c>
      <c r="J7">
        <v>383.3</v>
      </c>
      <c r="K7">
        <v>376.4</v>
      </c>
      <c r="L7">
        <v>72.36</v>
      </c>
      <c r="M7">
        <v>192.9</v>
      </c>
      <c r="N7">
        <v>10.88</v>
      </c>
      <c r="O7" s="1">
        <v>-1.4120000000000001E-3</v>
      </c>
      <c r="Q7">
        <v>1.5</v>
      </c>
      <c r="R7" s="1">
        <v>4.0109999999999998E-3</v>
      </c>
      <c r="S7">
        <v>4.7629999999999999</v>
      </c>
      <c r="T7">
        <v>0.17199999999999999</v>
      </c>
    </row>
    <row r="8" spans="1:21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0.50009400000000004</v>
      </c>
      <c r="I8">
        <v>1.9690000000000001</v>
      </c>
      <c r="J8">
        <v>393.7</v>
      </c>
      <c r="K8">
        <v>386.5</v>
      </c>
      <c r="L8">
        <v>75.010000000000005</v>
      </c>
      <c r="M8">
        <v>157.4</v>
      </c>
      <c r="N8">
        <v>10.98</v>
      </c>
      <c r="O8" s="1">
        <v>4.0210000000000002E-4</v>
      </c>
      <c r="Q8">
        <v>1.5</v>
      </c>
      <c r="R8" s="1">
        <v>4.1229999999999999E-3</v>
      </c>
      <c r="S8">
        <v>4.7629999999999999</v>
      </c>
      <c r="T8">
        <v>0.1978</v>
      </c>
    </row>
    <row r="9" spans="1:21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0.49999300000000002</v>
      </c>
      <c r="I9">
        <v>2.024</v>
      </c>
      <c r="J9">
        <v>404.7</v>
      </c>
      <c r="K9">
        <v>397.1</v>
      </c>
      <c r="L9">
        <v>78.150000000000006</v>
      </c>
      <c r="M9">
        <v>128.5</v>
      </c>
      <c r="N9">
        <v>11.13</v>
      </c>
      <c r="O9" s="1">
        <v>1.0690000000000001E-3</v>
      </c>
      <c r="Q9">
        <v>1.5</v>
      </c>
      <c r="R9" s="1">
        <v>4.2379999999999996E-3</v>
      </c>
      <c r="S9">
        <v>4.7629999999999999</v>
      </c>
      <c r="T9">
        <v>0.26679999999999998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0.499884</v>
      </c>
      <c r="I10">
        <v>2.08</v>
      </c>
      <c r="J10">
        <v>416.1</v>
      </c>
      <c r="K10">
        <v>408.1</v>
      </c>
      <c r="L10">
        <v>81.58</v>
      </c>
      <c r="M10">
        <v>105</v>
      </c>
      <c r="N10">
        <v>11.31</v>
      </c>
      <c r="O10" s="1">
        <v>1.3240000000000001E-3</v>
      </c>
      <c r="Q10">
        <v>1.5</v>
      </c>
      <c r="R10" s="1">
        <v>4.3569999999999998E-3</v>
      </c>
      <c r="S10">
        <v>4.7649999999999997</v>
      </c>
      <c r="T10">
        <v>0.3841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0.49994499999999997</v>
      </c>
      <c r="I11">
        <v>2.14</v>
      </c>
      <c r="J11">
        <v>428</v>
      </c>
      <c r="K11">
        <v>419.4</v>
      </c>
      <c r="L11">
        <v>85.57</v>
      </c>
      <c r="M11">
        <v>85.77</v>
      </c>
      <c r="N11">
        <v>11.53</v>
      </c>
      <c r="O11" s="1">
        <v>3.3340000000000003E-4</v>
      </c>
      <c r="Q11">
        <v>1.5</v>
      </c>
      <c r="R11" s="1">
        <v>4.4819999999999999E-3</v>
      </c>
      <c r="S11">
        <v>4.7640000000000002</v>
      </c>
      <c r="T11">
        <v>0.54979999999999996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0.49998599999999999</v>
      </c>
      <c r="I12">
        <v>2.2029999999999998</v>
      </c>
      <c r="J12">
        <v>440.6</v>
      </c>
      <c r="K12">
        <v>431.3</v>
      </c>
      <c r="L12">
        <v>90.05</v>
      </c>
      <c r="M12">
        <v>70.13</v>
      </c>
      <c r="N12">
        <v>11.79</v>
      </c>
      <c r="O12" s="1">
        <v>2.942E-4</v>
      </c>
      <c r="Q12">
        <v>1.5</v>
      </c>
      <c r="R12" s="1">
        <v>4.614E-3</v>
      </c>
      <c r="S12">
        <v>4.7629999999999999</v>
      </c>
      <c r="T12">
        <v>0.71430000000000005</v>
      </c>
    </row>
    <row r="13" spans="1:21" x14ac:dyDescent="0.3">
      <c r="A13">
        <v>12</v>
      </c>
      <c r="B13" t="s">
        <v>21</v>
      </c>
      <c r="C13" t="s">
        <v>22</v>
      </c>
      <c r="D13">
        <v>617</v>
      </c>
      <c r="E13">
        <v>316.60000000000002</v>
      </c>
      <c r="F13">
        <v>25</v>
      </c>
      <c r="G13">
        <v>7.91</v>
      </c>
      <c r="H13">
        <v>0.49997599999999998</v>
      </c>
      <c r="I13">
        <v>2.2690000000000001</v>
      </c>
      <c r="J13">
        <v>453.8</v>
      </c>
      <c r="K13">
        <v>443.7</v>
      </c>
      <c r="L13">
        <v>95.04</v>
      </c>
      <c r="M13">
        <v>57.37</v>
      </c>
      <c r="N13">
        <v>12.09</v>
      </c>
      <c r="O13" s="1">
        <v>8.2379999999999997E-4</v>
      </c>
      <c r="Q13">
        <v>1.5</v>
      </c>
      <c r="R13" s="1">
        <v>4.7520000000000001E-3</v>
      </c>
      <c r="S13">
        <v>4.7640000000000002</v>
      </c>
      <c r="T13">
        <v>0.97299999999999998</v>
      </c>
    </row>
    <row r="14" spans="1:21" x14ac:dyDescent="0.3">
      <c r="A14">
        <v>13</v>
      </c>
      <c r="B14" t="s">
        <v>21</v>
      </c>
      <c r="C14" t="s">
        <v>22</v>
      </c>
      <c r="D14">
        <v>642.1</v>
      </c>
      <c r="E14">
        <v>341.7</v>
      </c>
      <c r="F14">
        <v>25</v>
      </c>
      <c r="G14">
        <v>9.9580000000000002</v>
      </c>
      <c r="H14">
        <v>0.49987799999999999</v>
      </c>
      <c r="I14">
        <v>2.3380000000000001</v>
      </c>
      <c r="J14">
        <v>467.8</v>
      </c>
      <c r="K14">
        <v>456.9</v>
      </c>
      <c r="L14">
        <v>100.6</v>
      </c>
      <c r="M14">
        <v>46.98</v>
      </c>
      <c r="N14">
        <v>12.42</v>
      </c>
      <c r="O14" s="1">
        <v>3.2360000000000001E-4</v>
      </c>
      <c r="Q14">
        <v>1.5</v>
      </c>
      <c r="R14" s="1">
        <v>4.8979999999999996E-3</v>
      </c>
      <c r="S14">
        <v>4.7640000000000002</v>
      </c>
      <c r="T14">
        <v>1.619</v>
      </c>
    </row>
    <row r="15" spans="1:21" x14ac:dyDescent="0.3">
      <c r="A15">
        <v>14</v>
      </c>
      <c r="B15" t="s">
        <v>21</v>
      </c>
      <c r="C15" t="s">
        <v>22</v>
      </c>
      <c r="D15">
        <v>667.1</v>
      </c>
      <c r="E15">
        <v>366.7</v>
      </c>
      <c r="F15">
        <v>25</v>
      </c>
      <c r="G15">
        <v>12.54</v>
      </c>
      <c r="H15">
        <v>0.49992300000000001</v>
      </c>
      <c r="I15">
        <v>2.4129999999999998</v>
      </c>
      <c r="J15">
        <v>482.7</v>
      </c>
      <c r="K15">
        <v>470.7</v>
      </c>
      <c r="L15">
        <v>106.9</v>
      </c>
      <c r="M15">
        <v>38.51</v>
      </c>
      <c r="N15">
        <v>12.8</v>
      </c>
      <c r="O15" s="1">
        <v>-5.4920000000000001E-4</v>
      </c>
      <c r="Q15">
        <v>1.5</v>
      </c>
      <c r="R15" s="1">
        <v>5.0540000000000003E-3</v>
      </c>
      <c r="S15">
        <v>4.7649999999999997</v>
      </c>
      <c r="T15">
        <v>2.3450000000000002</v>
      </c>
    </row>
    <row r="16" spans="1:21" x14ac:dyDescent="0.3">
      <c r="A16">
        <v>15</v>
      </c>
      <c r="B16" t="s">
        <v>21</v>
      </c>
      <c r="C16" t="s">
        <v>22</v>
      </c>
      <c r="D16">
        <v>692.3</v>
      </c>
      <c r="E16">
        <v>391.9</v>
      </c>
      <c r="F16">
        <v>25</v>
      </c>
      <c r="G16">
        <v>15.78</v>
      </c>
      <c r="H16">
        <v>0.50004599999999999</v>
      </c>
      <c r="I16">
        <v>2.4940000000000002</v>
      </c>
      <c r="J16">
        <v>498.7</v>
      </c>
      <c r="K16">
        <v>485.5</v>
      </c>
      <c r="L16">
        <v>114</v>
      </c>
      <c r="M16">
        <v>31.6</v>
      </c>
      <c r="N16">
        <v>13.22</v>
      </c>
      <c r="O16" s="1">
        <v>-4.5110000000000001E-4</v>
      </c>
      <c r="Q16">
        <v>1.5</v>
      </c>
      <c r="R16" s="1">
        <v>5.2230000000000002E-3</v>
      </c>
      <c r="S16">
        <v>4.7649999999999997</v>
      </c>
      <c r="T16">
        <v>4.133</v>
      </c>
    </row>
    <row r="17" spans="1:20" x14ac:dyDescent="0.3">
      <c r="A17">
        <v>16</v>
      </c>
      <c r="B17" t="s">
        <v>21</v>
      </c>
      <c r="C17" t="s">
        <v>22</v>
      </c>
      <c r="D17">
        <v>717.4</v>
      </c>
      <c r="E17">
        <v>417</v>
      </c>
      <c r="F17">
        <v>25</v>
      </c>
      <c r="G17">
        <v>19.87</v>
      </c>
      <c r="H17">
        <v>0.49995299999999998</v>
      </c>
      <c r="I17">
        <v>2.5790000000000002</v>
      </c>
      <c r="J17">
        <v>515.9</v>
      </c>
      <c r="K17">
        <v>501.2</v>
      </c>
      <c r="L17">
        <v>122.2</v>
      </c>
      <c r="M17">
        <v>25.96</v>
      </c>
      <c r="N17">
        <v>13.7</v>
      </c>
      <c r="O17" s="1">
        <v>-1.245E-3</v>
      </c>
      <c r="Q17">
        <v>1.5</v>
      </c>
      <c r="R17" s="1">
        <v>5.4019999999999997E-3</v>
      </c>
      <c r="S17">
        <v>4.7649999999999997</v>
      </c>
      <c r="T17">
        <v>8.1679999999999993</v>
      </c>
    </row>
    <row r="18" spans="1:20" x14ac:dyDescent="0.3">
      <c r="A18">
        <v>17</v>
      </c>
      <c r="B18" t="s">
        <v>21</v>
      </c>
      <c r="C18" t="s">
        <v>22</v>
      </c>
      <c r="D18">
        <v>742.4</v>
      </c>
      <c r="E18">
        <v>442</v>
      </c>
      <c r="F18">
        <v>25</v>
      </c>
      <c r="G18">
        <v>25.01</v>
      </c>
      <c r="H18">
        <v>0.50001300000000004</v>
      </c>
      <c r="I18">
        <v>2.673</v>
      </c>
      <c r="J18">
        <v>534.6</v>
      </c>
      <c r="K18">
        <v>518.1</v>
      </c>
      <c r="L18">
        <v>131.69999999999999</v>
      </c>
      <c r="M18">
        <v>21.37</v>
      </c>
      <c r="N18">
        <v>14.26</v>
      </c>
      <c r="O18" s="1">
        <v>-1.5790000000000001E-3</v>
      </c>
      <c r="Q18">
        <v>1.5</v>
      </c>
      <c r="R18" s="1">
        <v>5.5979999999999997E-3</v>
      </c>
      <c r="S18">
        <v>4.7640000000000002</v>
      </c>
      <c r="T18">
        <v>3.6509999999999998</v>
      </c>
    </row>
    <row r="19" spans="1:20" x14ac:dyDescent="0.3">
      <c r="O19" s="1"/>
      <c r="R19" s="1"/>
    </row>
    <row r="20" spans="1:20" x14ac:dyDescent="0.3">
      <c r="O20" s="1"/>
      <c r="R20" s="1"/>
    </row>
    <row r="21" spans="1:20" x14ac:dyDescent="0.3">
      <c r="O21" s="1"/>
      <c r="R21" s="1"/>
    </row>
    <row r="22" spans="1:20" x14ac:dyDescent="0.3">
      <c r="O22" s="1"/>
      <c r="R22" s="1"/>
    </row>
    <row r="23" spans="1:20" x14ac:dyDescent="0.3">
      <c r="O23" s="1"/>
      <c r="R23" s="1"/>
    </row>
    <row r="24" spans="1:20" x14ac:dyDescent="0.3">
      <c r="O24" s="1"/>
      <c r="R24" s="1"/>
    </row>
    <row r="25" spans="1:20" x14ac:dyDescent="0.3">
      <c r="O25" s="1"/>
      <c r="R25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5"/>
  <sheetViews>
    <sheetView workbookViewId="0">
      <selection activeCell="G24" sqref="G24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360.4</v>
      </c>
      <c r="E2">
        <v>30</v>
      </c>
      <c r="F2">
        <v>25</v>
      </c>
      <c r="G2">
        <v>0.62829999999999997</v>
      </c>
      <c r="H2">
        <v>0.49207600000000001</v>
      </c>
      <c r="I2">
        <v>2.093</v>
      </c>
      <c r="J2">
        <v>425.3</v>
      </c>
      <c r="K2">
        <v>414.9</v>
      </c>
      <c r="L2">
        <v>93.51</v>
      </c>
      <c r="M2">
        <v>677</v>
      </c>
      <c r="N2">
        <v>12.7</v>
      </c>
      <c r="O2" s="1">
        <v>7.6790000000000001E-3</v>
      </c>
      <c r="Q2">
        <v>0.9</v>
      </c>
      <c r="R2" s="1">
        <v>4.3829999999999997E-3</v>
      </c>
      <c r="S2">
        <v>4.7629999999999999</v>
      </c>
      <c r="T2">
        <v>0.91439999999999999</v>
      </c>
    </row>
    <row r="3" spans="1:21" x14ac:dyDescent="0.3">
      <c r="A3">
        <v>2</v>
      </c>
      <c r="B3" t="s">
        <v>21</v>
      </c>
      <c r="C3" t="s">
        <v>22</v>
      </c>
      <c r="D3">
        <v>388.4</v>
      </c>
      <c r="E3">
        <v>57.96</v>
      </c>
      <c r="F3">
        <v>25</v>
      </c>
      <c r="G3">
        <v>0.79100000000000004</v>
      </c>
      <c r="H3">
        <v>0.49874400000000002</v>
      </c>
      <c r="I3">
        <v>2.169</v>
      </c>
      <c r="J3">
        <v>434.9</v>
      </c>
      <c r="K3">
        <v>424.8</v>
      </c>
      <c r="L3">
        <v>93.48</v>
      </c>
      <c r="M3">
        <v>549.79999999999995</v>
      </c>
      <c r="N3">
        <v>12.41</v>
      </c>
      <c r="O3" s="1">
        <v>6.4819999999999999E-3</v>
      </c>
      <c r="Q3">
        <v>0.9</v>
      </c>
      <c r="R3" s="1">
        <v>4.5430000000000002E-3</v>
      </c>
      <c r="S3">
        <v>4.7640000000000002</v>
      </c>
      <c r="T3">
        <v>0.24529999999999999</v>
      </c>
    </row>
    <row r="4" spans="1:21" x14ac:dyDescent="0.3">
      <c r="A4">
        <v>3</v>
      </c>
      <c r="B4" t="s">
        <v>21</v>
      </c>
      <c r="C4" t="s">
        <v>22</v>
      </c>
      <c r="D4">
        <v>414.7</v>
      </c>
      <c r="E4">
        <v>84.29</v>
      </c>
      <c r="F4">
        <v>25</v>
      </c>
      <c r="G4">
        <v>0.99580000000000002</v>
      </c>
      <c r="H4">
        <v>0.49959799999999999</v>
      </c>
      <c r="I4">
        <v>2.2349999999999999</v>
      </c>
      <c r="J4">
        <v>447.4</v>
      </c>
      <c r="K4">
        <v>437.1</v>
      </c>
      <c r="L4">
        <v>95.62</v>
      </c>
      <c r="M4">
        <v>449.3</v>
      </c>
      <c r="N4">
        <v>12.34</v>
      </c>
      <c r="O4" s="1">
        <v>5.1879999999999999E-3</v>
      </c>
      <c r="Q4">
        <v>0.9</v>
      </c>
      <c r="R4" s="1">
        <v>4.6820000000000004E-3</v>
      </c>
      <c r="S4">
        <v>4.7640000000000002</v>
      </c>
      <c r="T4">
        <v>0.20849999999999999</v>
      </c>
    </row>
    <row r="5" spans="1:21" x14ac:dyDescent="0.3">
      <c r="A5">
        <v>4</v>
      </c>
      <c r="B5" t="s">
        <v>21</v>
      </c>
      <c r="C5" t="s">
        <v>22</v>
      </c>
      <c r="D5">
        <v>439.7</v>
      </c>
      <c r="E5">
        <v>109.3</v>
      </c>
      <c r="F5">
        <v>25</v>
      </c>
      <c r="G5">
        <v>1.254</v>
      </c>
      <c r="H5">
        <v>0.50507100000000005</v>
      </c>
      <c r="I5">
        <v>2.3220000000000001</v>
      </c>
      <c r="J5">
        <v>459.7</v>
      </c>
      <c r="K5">
        <v>449.1</v>
      </c>
      <c r="L5">
        <v>98.38</v>
      </c>
      <c r="M5">
        <v>366.7</v>
      </c>
      <c r="N5">
        <v>12.36</v>
      </c>
      <c r="O5" s="1">
        <v>6.5700000000000003E-3</v>
      </c>
      <c r="Q5">
        <v>0.9</v>
      </c>
      <c r="R5" s="1">
        <v>4.8630000000000001E-3</v>
      </c>
      <c r="S5">
        <v>4.7640000000000002</v>
      </c>
      <c r="T5">
        <v>0.18340000000000001</v>
      </c>
    </row>
    <row r="6" spans="1:21" x14ac:dyDescent="0.3">
      <c r="A6">
        <v>5</v>
      </c>
      <c r="B6" t="s">
        <v>21</v>
      </c>
      <c r="C6" t="s">
        <v>22</v>
      </c>
      <c r="D6">
        <v>467.7</v>
      </c>
      <c r="E6">
        <v>137.30000000000001</v>
      </c>
      <c r="F6">
        <v>25</v>
      </c>
      <c r="G6">
        <v>1.5780000000000001</v>
      </c>
      <c r="H6">
        <v>0.50006600000000001</v>
      </c>
      <c r="I6">
        <v>2.3690000000000002</v>
      </c>
      <c r="J6">
        <v>473.8</v>
      </c>
      <c r="K6">
        <v>462.7</v>
      </c>
      <c r="L6">
        <v>101.7</v>
      </c>
      <c r="M6">
        <v>300.2</v>
      </c>
      <c r="N6">
        <v>12.39</v>
      </c>
      <c r="O6" s="1">
        <v>5.1780000000000003E-3</v>
      </c>
      <c r="Q6">
        <v>0.9</v>
      </c>
      <c r="R6" s="1">
        <v>4.9620000000000003E-3</v>
      </c>
      <c r="S6">
        <v>4.7640000000000002</v>
      </c>
      <c r="T6">
        <v>0.18310000000000001</v>
      </c>
    </row>
    <row r="7" spans="1:21" x14ac:dyDescent="0.3">
      <c r="A7">
        <v>6</v>
      </c>
      <c r="B7" t="s">
        <v>21</v>
      </c>
      <c r="C7" t="s">
        <v>22</v>
      </c>
      <c r="D7">
        <v>494</v>
      </c>
      <c r="E7">
        <v>163.6</v>
      </c>
      <c r="F7">
        <v>25</v>
      </c>
      <c r="G7">
        <v>1.9870000000000001</v>
      </c>
      <c r="H7">
        <v>0.49952200000000002</v>
      </c>
      <c r="I7">
        <v>2.4390000000000001</v>
      </c>
      <c r="J7">
        <v>488.2</v>
      </c>
      <c r="K7">
        <v>476.6</v>
      </c>
      <c r="L7">
        <v>105.7</v>
      </c>
      <c r="M7">
        <v>245.7</v>
      </c>
      <c r="N7">
        <v>12.51</v>
      </c>
      <c r="O7" s="1">
        <v>5.4330000000000003E-3</v>
      </c>
      <c r="Q7">
        <v>0.9</v>
      </c>
      <c r="R7" s="1">
        <v>5.1079999999999997E-3</v>
      </c>
      <c r="S7">
        <v>4.7629999999999999</v>
      </c>
      <c r="T7">
        <v>0.2039</v>
      </c>
    </row>
    <row r="8" spans="1:21" x14ac:dyDescent="0.3">
      <c r="A8">
        <v>7</v>
      </c>
      <c r="B8" t="s">
        <v>21</v>
      </c>
      <c r="C8" t="s">
        <v>22</v>
      </c>
      <c r="D8">
        <v>519.1</v>
      </c>
      <c r="E8">
        <v>188.7</v>
      </c>
      <c r="F8">
        <v>25</v>
      </c>
      <c r="G8">
        <v>2.5009999999999999</v>
      </c>
      <c r="H8">
        <v>0.50001899999999999</v>
      </c>
      <c r="I8">
        <v>2.5139999999999998</v>
      </c>
      <c r="J8">
        <v>502.9</v>
      </c>
      <c r="K8">
        <v>490.6</v>
      </c>
      <c r="L8">
        <v>110.2</v>
      </c>
      <c r="M8">
        <v>201</v>
      </c>
      <c r="N8">
        <v>12.66</v>
      </c>
      <c r="O8" s="1">
        <v>4.6969999999999998E-3</v>
      </c>
      <c r="Q8">
        <v>0.9</v>
      </c>
      <c r="R8" s="1">
        <v>5.2659999999999998E-3</v>
      </c>
      <c r="S8">
        <v>4.7629999999999999</v>
      </c>
      <c r="T8">
        <v>0.20880000000000001</v>
      </c>
    </row>
    <row r="9" spans="1:21" x14ac:dyDescent="0.3">
      <c r="A9">
        <v>8</v>
      </c>
      <c r="B9" t="s">
        <v>21</v>
      </c>
      <c r="C9" t="s">
        <v>22</v>
      </c>
      <c r="D9">
        <v>545.1</v>
      </c>
      <c r="E9">
        <v>214.7</v>
      </c>
      <c r="F9">
        <v>25</v>
      </c>
      <c r="G9">
        <v>3.149</v>
      </c>
      <c r="H9">
        <v>0.49992500000000001</v>
      </c>
      <c r="I9">
        <v>2.5920000000000001</v>
      </c>
      <c r="J9">
        <v>518.4</v>
      </c>
      <c r="K9">
        <v>505.4</v>
      </c>
      <c r="L9">
        <v>115.1</v>
      </c>
      <c r="M9">
        <v>164.6</v>
      </c>
      <c r="N9">
        <v>12.83</v>
      </c>
      <c r="O9" s="1">
        <v>5.2960000000000004E-3</v>
      </c>
      <c r="Q9">
        <v>0.9</v>
      </c>
      <c r="R9" s="1">
        <v>5.4279999999999997E-3</v>
      </c>
      <c r="S9">
        <v>4.7640000000000002</v>
      </c>
      <c r="T9">
        <v>0.22359999999999999</v>
      </c>
    </row>
    <row r="10" spans="1:21" x14ac:dyDescent="0.3">
      <c r="A10">
        <v>9</v>
      </c>
      <c r="B10" t="s">
        <v>21</v>
      </c>
      <c r="C10" t="s">
        <v>22</v>
      </c>
      <c r="D10">
        <v>571.4</v>
      </c>
      <c r="E10">
        <v>241</v>
      </c>
      <c r="F10">
        <v>25</v>
      </c>
      <c r="G10">
        <v>3.964</v>
      </c>
      <c r="H10">
        <v>0.499857</v>
      </c>
      <c r="I10">
        <v>2.673</v>
      </c>
      <c r="J10">
        <v>534.70000000000005</v>
      </c>
      <c r="K10">
        <v>520.9</v>
      </c>
      <c r="L10">
        <v>120.6</v>
      </c>
      <c r="M10">
        <v>134.9</v>
      </c>
      <c r="N10">
        <v>13.04</v>
      </c>
      <c r="O10" s="1">
        <v>4.9519999999999998E-3</v>
      </c>
      <c r="Q10">
        <v>0.9</v>
      </c>
      <c r="R10" s="1">
        <v>5.5979999999999997E-3</v>
      </c>
      <c r="S10">
        <v>4.7640000000000002</v>
      </c>
      <c r="T10">
        <v>0.26329999999999998</v>
      </c>
    </row>
    <row r="11" spans="1:21" x14ac:dyDescent="0.3">
      <c r="A11">
        <v>10</v>
      </c>
      <c r="B11" t="s">
        <v>21</v>
      </c>
      <c r="C11" t="s">
        <v>22</v>
      </c>
      <c r="D11">
        <v>596.5</v>
      </c>
      <c r="E11">
        <v>266.10000000000002</v>
      </c>
      <c r="F11">
        <v>25</v>
      </c>
      <c r="G11">
        <v>4.9909999999999997</v>
      </c>
      <c r="H11">
        <v>0.499973</v>
      </c>
      <c r="I11">
        <v>2.76</v>
      </c>
      <c r="J11">
        <v>551.9</v>
      </c>
      <c r="K11">
        <v>537.20000000000005</v>
      </c>
      <c r="L11">
        <v>126.9</v>
      </c>
      <c r="M11">
        <v>110.6</v>
      </c>
      <c r="N11">
        <v>13.29</v>
      </c>
      <c r="O11" s="1">
        <v>5.3150000000000003E-3</v>
      </c>
      <c r="Q11">
        <v>0.9</v>
      </c>
      <c r="R11" s="1">
        <v>5.7800000000000004E-3</v>
      </c>
      <c r="S11">
        <v>4.7640000000000002</v>
      </c>
      <c r="T11">
        <v>0.37380000000000002</v>
      </c>
    </row>
    <row r="12" spans="1:21" x14ac:dyDescent="0.3">
      <c r="A12">
        <v>11</v>
      </c>
      <c r="B12" t="s">
        <v>21</v>
      </c>
      <c r="C12" t="s">
        <v>22</v>
      </c>
      <c r="D12">
        <v>621.5</v>
      </c>
      <c r="E12">
        <v>291.10000000000002</v>
      </c>
      <c r="F12">
        <v>25</v>
      </c>
      <c r="G12">
        <v>6.2830000000000004</v>
      </c>
      <c r="H12">
        <v>0.49974499999999999</v>
      </c>
      <c r="I12">
        <v>2.8519999999999999</v>
      </c>
      <c r="J12">
        <v>570.6</v>
      </c>
      <c r="K12">
        <v>554.79999999999995</v>
      </c>
      <c r="L12">
        <v>133.69999999999999</v>
      </c>
      <c r="M12">
        <v>90.82</v>
      </c>
      <c r="N12">
        <v>13.55</v>
      </c>
      <c r="O12" s="1">
        <v>5.6579999999999998E-3</v>
      </c>
      <c r="Q12">
        <v>0.9</v>
      </c>
      <c r="R12" s="1">
        <v>5.973E-3</v>
      </c>
      <c r="S12">
        <v>4.7629999999999999</v>
      </c>
      <c r="T12">
        <v>0.56230000000000002</v>
      </c>
    </row>
    <row r="13" spans="1:21" x14ac:dyDescent="0.3">
      <c r="A13">
        <v>12</v>
      </c>
      <c r="B13" t="s">
        <v>21</v>
      </c>
      <c r="C13" t="s">
        <v>22</v>
      </c>
      <c r="D13">
        <v>647.1</v>
      </c>
      <c r="E13">
        <v>316.7</v>
      </c>
      <c r="F13">
        <v>25</v>
      </c>
      <c r="G13">
        <v>7.91</v>
      </c>
      <c r="H13">
        <v>0.50006899999999999</v>
      </c>
      <c r="I13">
        <v>2.9489999999999998</v>
      </c>
      <c r="J13">
        <v>589.70000000000005</v>
      </c>
      <c r="K13">
        <v>572.6</v>
      </c>
      <c r="L13">
        <v>140.6</v>
      </c>
      <c r="M13">
        <v>74.55</v>
      </c>
      <c r="N13">
        <v>13.8</v>
      </c>
      <c r="O13" s="1">
        <v>5.3150000000000003E-3</v>
      </c>
      <c r="Q13">
        <v>0.9</v>
      </c>
      <c r="R13" s="1">
        <v>6.1760000000000001E-3</v>
      </c>
      <c r="S13">
        <v>4.7640000000000002</v>
      </c>
      <c r="T13">
        <v>0.82130000000000003</v>
      </c>
    </row>
    <row r="14" spans="1:21" x14ac:dyDescent="0.3">
      <c r="A14">
        <v>13</v>
      </c>
      <c r="B14" t="s">
        <v>21</v>
      </c>
      <c r="C14" t="s">
        <v>22</v>
      </c>
      <c r="D14">
        <v>672.1</v>
      </c>
      <c r="E14">
        <v>341.7</v>
      </c>
      <c r="F14">
        <v>25</v>
      </c>
      <c r="G14">
        <v>9.9580000000000002</v>
      </c>
      <c r="H14">
        <v>0.50010100000000002</v>
      </c>
      <c r="I14">
        <v>3.0489999999999999</v>
      </c>
      <c r="J14">
        <v>609.70000000000005</v>
      </c>
      <c r="K14">
        <v>591.4</v>
      </c>
      <c r="L14">
        <v>148.1</v>
      </c>
      <c r="M14">
        <v>61.23</v>
      </c>
      <c r="N14">
        <v>14.06</v>
      </c>
      <c r="O14" s="1">
        <v>4.3439999999999998E-3</v>
      </c>
      <c r="Q14">
        <v>0.9</v>
      </c>
      <c r="R14" s="1">
        <v>6.3860000000000002E-3</v>
      </c>
      <c r="S14">
        <v>4.7640000000000002</v>
      </c>
      <c r="T14">
        <v>1.077</v>
      </c>
    </row>
    <row r="15" spans="1:21" x14ac:dyDescent="0.3">
      <c r="A15">
        <v>14</v>
      </c>
      <c r="B15" t="s">
        <v>21</v>
      </c>
      <c r="C15" t="s">
        <v>22</v>
      </c>
      <c r="D15">
        <v>697.1</v>
      </c>
      <c r="E15">
        <v>366.7</v>
      </c>
      <c r="F15">
        <v>25</v>
      </c>
      <c r="G15">
        <v>12.54</v>
      </c>
      <c r="H15">
        <v>0.50003699999999995</v>
      </c>
      <c r="I15">
        <v>3.157</v>
      </c>
      <c r="J15">
        <v>631.4</v>
      </c>
      <c r="K15">
        <v>611.70000000000005</v>
      </c>
      <c r="L15">
        <v>156.19999999999999</v>
      </c>
      <c r="M15">
        <v>50.36</v>
      </c>
      <c r="N15">
        <v>14.33</v>
      </c>
      <c r="O15" s="1">
        <v>4.4819999999999999E-3</v>
      </c>
      <c r="Q15">
        <v>0.9</v>
      </c>
      <c r="R15" s="1">
        <v>6.6119999999999998E-3</v>
      </c>
      <c r="S15">
        <v>4.7640000000000002</v>
      </c>
      <c r="T15">
        <v>1.2949999999999999</v>
      </c>
    </row>
    <row r="16" spans="1:21" x14ac:dyDescent="0.3">
      <c r="A16">
        <v>15</v>
      </c>
      <c r="B16" t="s">
        <v>21</v>
      </c>
      <c r="C16" t="s">
        <v>22</v>
      </c>
      <c r="D16">
        <v>722.3</v>
      </c>
      <c r="E16">
        <v>391.9</v>
      </c>
      <c r="F16">
        <v>25</v>
      </c>
      <c r="G16">
        <v>15.78</v>
      </c>
      <c r="H16">
        <v>0.49994100000000002</v>
      </c>
      <c r="I16">
        <v>3.2719999999999998</v>
      </c>
      <c r="J16">
        <v>654.4</v>
      </c>
      <c r="K16">
        <v>633.20000000000005</v>
      </c>
      <c r="L16">
        <v>165.1</v>
      </c>
      <c r="M16">
        <v>41.46</v>
      </c>
      <c r="N16">
        <v>14.61</v>
      </c>
      <c r="O16" s="1">
        <v>4.8539999999999998E-3</v>
      </c>
      <c r="Q16">
        <v>0.9</v>
      </c>
      <c r="R16" s="1">
        <v>6.8519999999999996E-3</v>
      </c>
      <c r="S16">
        <v>4.7640000000000002</v>
      </c>
      <c r="T16">
        <v>1.502</v>
      </c>
    </row>
    <row r="17" spans="1:20" x14ac:dyDescent="0.3">
      <c r="A17">
        <v>16</v>
      </c>
      <c r="B17" t="s">
        <v>21</v>
      </c>
      <c r="C17" t="s">
        <v>22</v>
      </c>
      <c r="D17">
        <v>747.4</v>
      </c>
      <c r="E17">
        <v>417</v>
      </c>
      <c r="F17">
        <v>25</v>
      </c>
      <c r="G17">
        <v>19.87</v>
      </c>
      <c r="H17">
        <v>0.50005100000000002</v>
      </c>
      <c r="I17">
        <v>3.3940000000000001</v>
      </c>
      <c r="J17">
        <v>678.8</v>
      </c>
      <c r="K17">
        <v>656</v>
      </c>
      <c r="L17">
        <v>174.5</v>
      </c>
      <c r="M17">
        <v>34.17</v>
      </c>
      <c r="N17">
        <v>14.9</v>
      </c>
      <c r="O17" s="1">
        <v>3.8149999999999998E-3</v>
      </c>
      <c r="Q17">
        <v>0.9</v>
      </c>
      <c r="R17" s="1">
        <v>7.1089999999999999E-3</v>
      </c>
      <c r="S17">
        <v>4.7640000000000002</v>
      </c>
      <c r="T17">
        <v>2.0449999999999999</v>
      </c>
    </row>
    <row r="18" spans="1:20" x14ac:dyDescent="0.3">
      <c r="A18">
        <v>17</v>
      </c>
      <c r="B18" t="s">
        <v>21</v>
      </c>
      <c r="C18" t="s">
        <v>22</v>
      </c>
      <c r="D18">
        <v>772.4</v>
      </c>
      <c r="E18">
        <v>442</v>
      </c>
      <c r="F18">
        <v>25</v>
      </c>
      <c r="G18">
        <v>25.01</v>
      </c>
      <c r="H18">
        <v>0.499836</v>
      </c>
      <c r="I18">
        <v>3.5259999999999998</v>
      </c>
      <c r="J18">
        <v>705.4</v>
      </c>
      <c r="K18">
        <v>680.7</v>
      </c>
      <c r="L18">
        <v>185</v>
      </c>
      <c r="M18">
        <v>28.2</v>
      </c>
      <c r="N18">
        <v>15.21</v>
      </c>
      <c r="O18" s="1">
        <v>4.7070000000000002E-3</v>
      </c>
      <c r="Q18">
        <v>0.9</v>
      </c>
      <c r="R18" s="1">
        <v>7.3839999999999999E-3</v>
      </c>
      <c r="S18">
        <v>4.7640000000000002</v>
      </c>
      <c r="T18">
        <v>2.831</v>
      </c>
    </row>
    <row r="19" spans="1:20" x14ac:dyDescent="0.3">
      <c r="A19">
        <v>18</v>
      </c>
      <c r="B19" t="s">
        <v>21</v>
      </c>
      <c r="C19" t="s">
        <v>22</v>
      </c>
      <c r="D19">
        <v>797.6</v>
      </c>
      <c r="E19">
        <v>467.2</v>
      </c>
      <c r="F19">
        <v>25</v>
      </c>
      <c r="G19">
        <v>31.49</v>
      </c>
      <c r="H19">
        <v>0.50002199999999997</v>
      </c>
      <c r="I19">
        <v>3.6749999999999998</v>
      </c>
      <c r="J19">
        <v>735</v>
      </c>
      <c r="K19">
        <v>708.1</v>
      </c>
      <c r="L19">
        <v>196.9</v>
      </c>
      <c r="M19">
        <v>23.34</v>
      </c>
      <c r="N19">
        <v>15.54</v>
      </c>
      <c r="O19" s="1">
        <v>4.2069999999999998E-3</v>
      </c>
      <c r="Q19">
        <v>0.9</v>
      </c>
      <c r="R19" s="1">
        <v>7.6969999999999998E-3</v>
      </c>
      <c r="S19">
        <v>4.7640000000000002</v>
      </c>
      <c r="T19">
        <v>3.5459999999999998</v>
      </c>
    </row>
    <row r="20" spans="1:20" x14ac:dyDescent="0.3">
      <c r="A20">
        <v>19</v>
      </c>
      <c r="B20" t="s">
        <v>21</v>
      </c>
      <c r="C20" t="s">
        <v>22</v>
      </c>
      <c r="D20">
        <v>822.7</v>
      </c>
      <c r="E20">
        <v>492.3</v>
      </c>
      <c r="F20">
        <v>25</v>
      </c>
      <c r="G20">
        <v>39.64</v>
      </c>
      <c r="H20">
        <v>0.49999500000000002</v>
      </c>
      <c r="I20">
        <v>3.8410000000000002</v>
      </c>
      <c r="J20">
        <v>768.2</v>
      </c>
      <c r="K20">
        <v>738.5</v>
      </c>
      <c r="L20">
        <v>211.2</v>
      </c>
      <c r="M20">
        <v>19.38</v>
      </c>
      <c r="N20">
        <v>15.96</v>
      </c>
      <c r="O20" s="1">
        <v>4.6579999999999998E-3</v>
      </c>
      <c r="Q20">
        <v>0.9</v>
      </c>
      <c r="R20" s="1">
        <v>8.0440000000000008E-3</v>
      </c>
      <c r="S20">
        <v>4.7629999999999999</v>
      </c>
      <c r="T20">
        <v>1.294</v>
      </c>
    </row>
    <row r="21" spans="1:20" x14ac:dyDescent="0.3">
      <c r="O21" s="1"/>
      <c r="R21" s="1"/>
    </row>
    <row r="22" spans="1:20" x14ac:dyDescent="0.3">
      <c r="O22" s="1"/>
      <c r="R22" s="1"/>
    </row>
    <row r="23" spans="1:20" x14ac:dyDescent="0.3">
      <c r="O23" s="1"/>
      <c r="R23" s="1"/>
    </row>
    <row r="24" spans="1:20" x14ac:dyDescent="0.3">
      <c r="J24" s="1"/>
      <c r="O24" s="1"/>
    </row>
    <row r="25" spans="1:20" x14ac:dyDescent="0.3">
      <c r="J25" s="1"/>
      <c r="O25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5"/>
  <sheetViews>
    <sheetView workbookViewId="0">
      <selection activeCell="I26" sqref="I26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360.7</v>
      </c>
      <c r="E2">
        <v>30</v>
      </c>
      <c r="F2">
        <v>25</v>
      </c>
      <c r="G2">
        <v>0.62829999999999997</v>
      </c>
      <c r="H2">
        <v>0.49307699999999999</v>
      </c>
      <c r="I2">
        <v>1.7749999999999999</v>
      </c>
      <c r="J2">
        <v>360</v>
      </c>
      <c r="K2">
        <v>350.6</v>
      </c>
      <c r="L2">
        <v>81.680000000000007</v>
      </c>
      <c r="M2">
        <v>573</v>
      </c>
      <c r="N2">
        <v>13.11</v>
      </c>
      <c r="O2" s="1">
        <v>-5.8450000000000004E-3</v>
      </c>
      <c r="Q2">
        <v>1.25</v>
      </c>
      <c r="R2" s="1">
        <v>3.718E-3</v>
      </c>
      <c r="S2">
        <v>4.7629999999999999</v>
      </c>
      <c r="T2">
        <v>1.004</v>
      </c>
    </row>
    <row r="3" spans="1:21" x14ac:dyDescent="0.3">
      <c r="A3">
        <v>2</v>
      </c>
      <c r="B3" t="s">
        <v>21</v>
      </c>
      <c r="C3" t="s">
        <v>22</v>
      </c>
      <c r="D3">
        <v>388.7</v>
      </c>
      <c r="E3">
        <v>57.95</v>
      </c>
      <c r="F3">
        <v>25</v>
      </c>
      <c r="G3">
        <v>0.79100000000000004</v>
      </c>
      <c r="H3">
        <v>0.498222</v>
      </c>
      <c r="I3">
        <v>1.8280000000000001</v>
      </c>
      <c r="J3">
        <v>367</v>
      </c>
      <c r="K3">
        <v>357.5</v>
      </c>
      <c r="L3">
        <v>82.7</v>
      </c>
      <c r="M3">
        <v>464</v>
      </c>
      <c r="N3">
        <v>13.02</v>
      </c>
      <c r="O3" s="1">
        <v>-4.6090000000000002E-3</v>
      </c>
      <c r="Q3">
        <v>1.25</v>
      </c>
      <c r="R3" s="1">
        <v>3.8289999999999999E-3</v>
      </c>
      <c r="S3">
        <v>4.7640000000000002</v>
      </c>
      <c r="T3">
        <v>0.33929999999999999</v>
      </c>
    </row>
    <row r="4" spans="1:21" x14ac:dyDescent="0.3">
      <c r="A4">
        <v>3</v>
      </c>
      <c r="B4" t="s">
        <v>21</v>
      </c>
      <c r="C4" t="s">
        <v>22</v>
      </c>
      <c r="D4">
        <v>415</v>
      </c>
      <c r="E4">
        <v>84.27</v>
      </c>
      <c r="F4">
        <v>25</v>
      </c>
      <c r="G4">
        <v>0.99580000000000002</v>
      </c>
      <c r="H4">
        <v>0.50037900000000002</v>
      </c>
      <c r="I4">
        <v>1.8859999999999999</v>
      </c>
      <c r="J4">
        <v>377</v>
      </c>
      <c r="K4">
        <v>367.3</v>
      </c>
      <c r="L4">
        <v>84.84</v>
      </c>
      <c r="M4">
        <v>378.6</v>
      </c>
      <c r="N4">
        <v>13.01</v>
      </c>
      <c r="O4" s="1">
        <v>-5.5209999999999999E-3</v>
      </c>
      <c r="Q4">
        <v>1.25</v>
      </c>
      <c r="R4" s="1">
        <v>3.9509999999999997E-3</v>
      </c>
      <c r="S4">
        <v>4.7640000000000002</v>
      </c>
      <c r="T4">
        <v>0.36959999999999998</v>
      </c>
    </row>
    <row r="5" spans="1:21" x14ac:dyDescent="0.3">
      <c r="A5">
        <v>4</v>
      </c>
      <c r="B5" t="s">
        <v>21</v>
      </c>
      <c r="C5" t="s">
        <v>22</v>
      </c>
      <c r="D5">
        <v>440</v>
      </c>
      <c r="E5">
        <v>109.3</v>
      </c>
      <c r="F5">
        <v>25</v>
      </c>
      <c r="G5">
        <v>1.254</v>
      </c>
      <c r="H5">
        <v>0.50397800000000004</v>
      </c>
      <c r="I5">
        <v>1.9550000000000001</v>
      </c>
      <c r="J5">
        <v>387.9</v>
      </c>
      <c r="K5">
        <v>377.9</v>
      </c>
      <c r="L5">
        <v>87.48</v>
      </c>
      <c r="M5">
        <v>309.39999999999998</v>
      </c>
      <c r="N5">
        <v>13.03</v>
      </c>
      <c r="O5" s="1">
        <v>-4.9329999999999999E-3</v>
      </c>
      <c r="Q5">
        <v>1.25</v>
      </c>
      <c r="R5" s="1">
        <v>4.0949999999999997E-3</v>
      </c>
      <c r="S5">
        <v>4.7640000000000002</v>
      </c>
      <c r="T5">
        <v>0.28999999999999998</v>
      </c>
    </row>
    <row r="6" spans="1:21" x14ac:dyDescent="0.3">
      <c r="A6">
        <v>5</v>
      </c>
      <c r="B6" t="s">
        <v>21</v>
      </c>
      <c r="C6" t="s">
        <v>22</v>
      </c>
      <c r="D6">
        <v>468</v>
      </c>
      <c r="E6">
        <v>137.30000000000001</v>
      </c>
      <c r="F6">
        <v>25</v>
      </c>
      <c r="G6">
        <v>1.5780000000000001</v>
      </c>
      <c r="H6">
        <v>0.49951400000000001</v>
      </c>
      <c r="I6">
        <v>1.996</v>
      </c>
      <c r="J6">
        <v>399.7</v>
      </c>
      <c r="K6">
        <v>389.3</v>
      </c>
      <c r="L6">
        <v>90.49</v>
      </c>
      <c r="M6">
        <v>253.2</v>
      </c>
      <c r="N6">
        <v>13.09</v>
      </c>
      <c r="O6" s="1">
        <v>-4.1190000000000003E-3</v>
      </c>
      <c r="Q6">
        <v>1.25</v>
      </c>
      <c r="R6" s="1">
        <v>4.1809999999999998E-3</v>
      </c>
      <c r="S6">
        <v>4.7640000000000002</v>
      </c>
      <c r="T6">
        <v>0.32219999999999999</v>
      </c>
    </row>
    <row r="7" spans="1:21" x14ac:dyDescent="0.3">
      <c r="A7">
        <v>6</v>
      </c>
      <c r="B7" t="s">
        <v>21</v>
      </c>
      <c r="C7" t="s">
        <v>22</v>
      </c>
      <c r="D7">
        <v>494.3</v>
      </c>
      <c r="E7">
        <v>163.6</v>
      </c>
      <c r="F7">
        <v>25</v>
      </c>
      <c r="G7">
        <v>1.9870000000000001</v>
      </c>
      <c r="H7">
        <v>0.49970700000000001</v>
      </c>
      <c r="I7">
        <v>2.0590000000000002</v>
      </c>
      <c r="J7">
        <v>412</v>
      </c>
      <c r="K7">
        <v>401</v>
      </c>
      <c r="L7">
        <v>94.19</v>
      </c>
      <c r="M7">
        <v>207.3</v>
      </c>
      <c r="N7">
        <v>13.22</v>
      </c>
      <c r="O7" s="1">
        <v>-4.1190000000000003E-3</v>
      </c>
      <c r="Q7">
        <v>1.25</v>
      </c>
      <c r="R7" s="1">
        <v>4.3109999999999997E-3</v>
      </c>
      <c r="S7">
        <v>4.7629999999999999</v>
      </c>
      <c r="T7">
        <v>0.29070000000000001</v>
      </c>
    </row>
    <row r="8" spans="1:21" x14ac:dyDescent="0.3">
      <c r="A8">
        <v>7</v>
      </c>
      <c r="B8" t="s">
        <v>21</v>
      </c>
      <c r="C8" t="s">
        <v>22</v>
      </c>
      <c r="D8">
        <v>519.29999999999995</v>
      </c>
      <c r="E8">
        <v>188.6</v>
      </c>
      <c r="F8">
        <v>25</v>
      </c>
      <c r="G8">
        <v>2.5009999999999999</v>
      </c>
      <c r="H8">
        <v>0.49996299999999999</v>
      </c>
      <c r="I8">
        <v>2.1219999999999999</v>
      </c>
      <c r="J8">
        <v>424.4</v>
      </c>
      <c r="K8">
        <v>413</v>
      </c>
      <c r="L8">
        <v>97.78</v>
      </c>
      <c r="M8">
        <v>169.7</v>
      </c>
      <c r="N8">
        <v>13.32</v>
      </c>
      <c r="O8" s="1">
        <v>-4.2269999999999999E-3</v>
      </c>
      <c r="Q8">
        <v>1.25</v>
      </c>
      <c r="R8" s="1">
        <v>4.444E-3</v>
      </c>
      <c r="S8">
        <v>4.7629999999999999</v>
      </c>
      <c r="T8">
        <v>0.31840000000000002</v>
      </c>
    </row>
    <row r="9" spans="1:21" x14ac:dyDescent="0.3">
      <c r="A9">
        <v>8</v>
      </c>
      <c r="B9" t="s">
        <v>21</v>
      </c>
      <c r="C9" t="s">
        <v>22</v>
      </c>
      <c r="D9">
        <v>545.29999999999995</v>
      </c>
      <c r="E9">
        <v>214.6</v>
      </c>
      <c r="F9">
        <v>25</v>
      </c>
      <c r="G9">
        <v>3.149</v>
      </c>
      <c r="H9">
        <v>0.49991000000000002</v>
      </c>
      <c r="I9">
        <v>2.1880000000000002</v>
      </c>
      <c r="J9">
        <v>437.6</v>
      </c>
      <c r="K9">
        <v>425.6</v>
      </c>
      <c r="L9">
        <v>101.9</v>
      </c>
      <c r="M9">
        <v>139</v>
      </c>
      <c r="N9">
        <v>13.47</v>
      </c>
      <c r="O9" s="1">
        <v>-3.7559999999999998E-3</v>
      </c>
      <c r="Q9">
        <v>1.25</v>
      </c>
      <c r="R9" s="1">
        <v>4.5820000000000001E-3</v>
      </c>
      <c r="S9">
        <v>4.7629999999999999</v>
      </c>
      <c r="T9">
        <v>0.41510000000000002</v>
      </c>
    </row>
    <row r="10" spans="1:21" x14ac:dyDescent="0.3">
      <c r="A10">
        <v>9</v>
      </c>
      <c r="B10" t="s">
        <v>21</v>
      </c>
      <c r="C10" t="s">
        <v>22</v>
      </c>
      <c r="D10">
        <v>571.70000000000005</v>
      </c>
      <c r="E10">
        <v>241</v>
      </c>
      <c r="F10">
        <v>25</v>
      </c>
      <c r="G10">
        <v>3.964</v>
      </c>
      <c r="H10">
        <v>0.50012999999999996</v>
      </c>
      <c r="I10">
        <v>2.258</v>
      </c>
      <c r="J10">
        <v>451.4</v>
      </c>
      <c r="K10">
        <v>438.7</v>
      </c>
      <c r="L10">
        <v>106.3</v>
      </c>
      <c r="M10">
        <v>113.9</v>
      </c>
      <c r="N10">
        <v>13.62</v>
      </c>
      <c r="O10" s="1">
        <v>-3.6189999999999998E-3</v>
      </c>
      <c r="Q10">
        <v>1.25</v>
      </c>
      <c r="R10" s="1">
        <v>4.7280000000000004E-3</v>
      </c>
      <c r="S10">
        <v>4.7649999999999997</v>
      </c>
      <c r="T10">
        <v>0.621</v>
      </c>
    </row>
    <row r="11" spans="1:21" x14ac:dyDescent="0.3">
      <c r="A11">
        <v>10</v>
      </c>
      <c r="B11" t="s">
        <v>21</v>
      </c>
      <c r="C11" t="s">
        <v>22</v>
      </c>
      <c r="D11">
        <v>596.70000000000005</v>
      </c>
      <c r="E11">
        <v>266</v>
      </c>
      <c r="F11">
        <v>25</v>
      </c>
      <c r="G11">
        <v>4.9909999999999997</v>
      </c>
      <c r="H11">
        <v>0.49988700000000003</v>
      </c>
      <c r="I11">
        <v>2.33</v>
      </c>
      <c r="J11">
        <v>466</v>
      </c>
      <c r="K11">
        <v>452.5</v>
      </c>
      <c r="L11">
        <v>111.4</v>
      </c>
      <c r="M11">
        <v>93.38</v>
      </c>
      <c r="N11">
        <v>13.83</v>
      </c>
      <c r="O11" s="1">
        <v>-4.6189999999999998E-3</v>
      </c>
      <c r="Q11">
        <v>1.25</v>
      </c>
      <c r="R11" s="1">
        <v>4.8789999999999997E-3</v>
      </c>
      <c r="S11">
        <v>4.7640000000000002</v>
      </c>
      <c r="T11">
        <v>0.8054</v>
      </c>
    </row>
    <row r="12" spans="1:21" x14ac:dyDescent="0.3">
      <c r="A12">
        <v>11</v>
      </c>
      <c r="B12" t="s">
        <v>21</v>
      </c>
      <c r="C12" t="s">
        <v>22</v>
      </c>
      <c r="D12">
        <v>621.70000000000005</v>
      </c>
      <c r="E12">
        <v>291</v>
      </c>
      <c r="F12">
        <v>25</v>
      </c>
      <c r="G12">
        <v>6.2830000000000004</v>
      </c>
      <c r="H12">
        <v>0.49991799999999997</v>
      </c>
      <c r="I12">
        <v>2.4049999999999998</v>
      </c>
      <c r="J12">
        <v>481.1</v>
      </c>
      <c r="K12">
        <v>466.8</v>
      </c>
      <c r="L12">
        <v>116.6</v>
      </c>
      <c r="M12">
        <v>76.58</v>
      </c>
      <c r="N12">
        <v>14.02</v>
      </c>
      <c r="O12" s="1">
        <v>-3.3149999999999998E-3</v>
      </c>
      <c r="Q12">
        <v>1.25</v>
      </c>
      <c r="R12" s="1">
        <v>5.0379999999999999E-3</v>
      </c>
      <c r="S12">
        <v>4.7629999999999999</v>
      </c>
      <c r="T12">
        <v>1.0649999999999999</v>
      </c>
    </row>
    <row r="13" spans="1:21" x14ac:dyDescent="0.3">
      <c r="A13">
        <v>12</v>
      </c>
      <c r="B13" t="s">
        <v>21</v>
      </c>
      <c r="C13" t="s">
        <v>22</v>
      </c>
      <c r="D13">
        <v>647.29999999999995</v>
      </c>
      <c r="E13">
        <v>316.60000000000002</v>
      </c>
      <c r="F13">
        <v>25</v>
      </c>
      <c r="G13">
        <v>7.91</v>
      </c>
      <c r="H13">
        <v>0.49995099999999998</v>
      </c>
      <c r="I13">
        <v>2.4860000000000002</v>
      </c>
      <c r="J13">
        <v>497.3</v>
      </c>
      <c r="K13">
        <v>482</v>
      </c>
      <c r="L13">
        <v>122.2</v>
      </c>
      <c r="M13">
        <v>62.87</v>
      </c>
      <c r="N13">
        <v>14.23</v>
      </c>
      <c r="O13" s="1">
        <v>-2.6180000000000001E-3</v>
      </c>
      <c r="Q13">
        <v>1.25</v>
      </c>
      <c r="R13" s="1">
        <v>5.2069999999999998E-3</v>
      </c>
      <c r="S13">
        <v>4.7640000000000002</v>
      </c>
      <c r="T13">
        <v>1.2529999999999999</v>
      </c>
    </row>
    <row r="14" spans="1:21" x14ac:dyDescent="0.3">
      <c r="A14">
        <v>13</v>
      </c>
      <c r="B14" t="s">
        <v>21</v>
      </c>
      <c r="C14" t="s">
        <v>22</v>
      </c>
      <c r="D14">
        <v>672.4</v>
      </c>
      <c r="E14">
        <v>341.7</v>
      </c>
      <c r="F14">
        <v>25</v>
      </c>
      <c r="G14">
        <v>9.9580000000000002</v>
      </c>
      <c r="H14">
        <v>0.50007299999999999</v>
      </c>
      <c r="I14">
        <v>2.5710000000000002</v>
      </c>
      <c r="J14">
        <v>514.20000000000005</v>
      </c>
      <c r="K14">
        <v>497.9</v>
      </c>
      <c r="L14">
        <v>128.30000000000001</v>
      </c>
      <c r="M14">
        <v>51.64</v>
      </c>
      <c r="N14">
        <v>14.45</v>
      </c>
      <c r="O14" s="1">
        <v>-4.1190000000000003E-3</v>
      </c>
      <c r="Q14">
        <v>1.25</v>
      </c>
      <c r="R14" s="1">
        <v>5.385E-3</v>
      </c>
      <c r="S14">
        <v>4.7640000000000002</v>
      </c>
      <c r="T14">
        <v>1.4350000000000001</v>
      </c>
    </row>
    <row r="15" spans="1:21" x14ac:dyDescent="0.3">
      <c r="A15">
        <v>14</v>
      </c>
      <c r="B15" t="s">
        <v>21</v>
      </c>
      <c r="C15" t="s">
        <v>22</v>
      </c>
      <c r="D15">
        <v>697.4</v>
      </c>
      <c r="E15">
        <v>366.7</v>
      </c>
      <c r="F15">
        <v>25</v>
      </c>
      <c r="G15">
        <v>12.54</v>
      </c>
      <c r="H15">
        <v>0.49995400000000001</v>
      </c>
      <c r="I15">
        <v>2.661</v>
      </c>
      <c r="J15">
        <v>532.20000000000005</v>
      </c>
      <c r="K15">
        <v>514.79999999999995</v>
      </c>
      <c r="L15">
        <v>135</v>
      </c>
      <c r="M15">
        <v>42.45</v>
      </c>
      <c r="N15">
        <v>14.69</v>
      </c>
      <c r="O15" s="1">
        <v>-3.7559999999999998E-3</v>
      </c>
      <c r="Q15">
        <v>1.25</v>
      </c>
      <c r="R15" s="1">
        <v>5.5729999999999998E-3</v>
      </c>
      <c r="S15">
        <v>4.7649999999999997</v>
      </c>
      <c r="T15">
        <v>1.427</v>
      </c>
    </row>
    <row r="16" spans="1:21" x14ac:dyDescent="0.3">
      <c r="A16">
        <v>15</v>
      </c>
      <c r="B16" t="s">
        <v>21</v>
      </c>
      <c r="C16" t="s">
        <v>22</v>
      </c>
      <c r="D16">
        <v>722.6</v>
      </c>
      <c r="E16">
        <v>391.9</v>
      </c>
      <c r="F16">
        <v>25</v>
      </c>
      <c r="G16">
        <v>15.78</v>
      </c>
      <c r="H16">
        <v>0.49999199999999999</v>
      </c>
      <c r="I16">
        <v>2.7559999999999998</v>
      </c>
      <c r="J16">
        <v>551.20000000000005</v>
      </c>
      <c r="K16">
        <v>532.5</v>
      </c>
      <c r="L16">
        <v>142.30000000000001</v>
      </c>
      <c r="M16">
        <v>34.93</v>
      </c>
      <c r="N16">
        <v>14.96</v>
      </c>
      <c r="O16" s="1">
        <v>-4.5799999999999999E-3</v>
      </c>
      <c r="Q16">
        <v>1.25</v>
      </c>
      <c r="R16" s="1">
        <v>5.7720000000000002E-3</v>
      </c>
      <c r="S16">
        <v>4.7649999999999997</v>
      </c>
      <c r="T16">
        <v>2.4990000000000001</v>
      </c>
    </row>
    <row r="17" spans="1:20" x14ac:dyDescent="0.3">
      <c r="A17">
        <v>16</v>
      </c>
      <c r="B17" t="s">
        <v>21</v>
      </c>
      <c r="C17" t="s">
        <v>22</v>
      </c>
      <c r="D17">
        <v>747.7</v>
      </c>
      <c r="E17">
        <v>417</v>
      </c>
      <c r="F17">
        <v>25</v>
      </c>
      <c r="G17">
        <v>19.87</v>
      </c>
      <c r="H17">
        <v>0.50004300000000002</v>
      </c>
      <c r="I17">
        <v>2.8570000000000002</v>
      </c>
      <c r="J17">
        <v>571.4</v>
      </c>
      <c r="K17">
        <v>551.29999999999995</v>
      </c>
      <c r="L17">
        <v>150.4</v>
      </c>
      <c r="M17">
        <v>28.76</v>
      </c>
      <c r="N17">
        <v>15.27</v>
      </c>
      <c r="O17" s="1">
        <v>-3.5790000000000001E-3</v>
      </c>
      <c r="Q17">
        <v>1.25</v>
      </c>
      <c r="R17" s="1">
        <v>5.9839999999999997E-3</v>
      </c>
      <c r="S17">
        <v>4.7649999999999997</v>
      </c>
      <c r="T17">
        <v>4.3440000000000003</v>
      </c>
    </row>
    <row r="18" spans="1:20" x14ac:dyDescent="0.3">
      <c r="A18">
        <v>17</v>
      </c>
      <c r="B18" t="s">
        <v>21</v>
      </c>
      <c r="C18" t="s">
        <v>22</v>
      </c>
      <c r="D18">
        <v>772.7</v>
      </c>
      <c r="E18">
        <v>442</v>
      </c>
      <c r="F18">
        <v>25</v>
      </c>
      <c r="G18">
        <v>25.01</v>
      </c>
      <c r="H18">
        <v>0.49968200000000002</v>
      </c>
      <c r="I18">
        <v>2.964</v>
      </c>
      <c r="J18">
        <v>593.29999999999995</v>
      </c>
      <c r="K18">
        <v>571.4</v>
      </c>
      <c r="L18">
        <v>159.80000000000001</v>
      </c>
      <c r="M18">
        <v>23.72</v>
      </c>
      <c r="N18">
        <v>15.62</v>
      </c>
      <c r="O18" s="1">
        <v>-3.7069999999999998E-3</v>
      </c>
      <c r="Q18">
        <v>1.25</v>
      </c>
      <c r="R18" s="1">
        <v>6.2090000000000001E-3</v>
      </c>
      <c r="S18">
        <v>4.7640000000000002</v>
      </c>
      <c r="T18">
        <v>5.0359999999999996</v>
      </c>
    </row>
    <row r="19" spans="1:20" x14ac:dyDescent="0.3">
      <c r="A19">
        <v>18</v>
      </c>
      <c r="B19" t="s">
        <v>21</v>
      </c>
      <c r="C19" t="s">
        <v>22</v>
      </c>
      <c r="D19">
        <v>797.9</v>
      </c>
      <c r="E19">
        <v>467.2</v>
      </c>
      <c r="F19">
        <v>25</v>
      </c>
      <c r="G19">
        <v>31.49</v>
      </c>
      <c r="H19">
        <v>0.50000500000000003</v>
      </c>
      <c r="I19">
        <v>3.0880000000000001</v>
      </c>
      <c r="J19">
        <v>617.70000000000005</v>
      </c>
      <c r="K19">
        <v>593.6</v>
      </c>
      <c r="L19">
        <v>170.8</v>
      </c>
      <c r="M19">
        <v>19.61</v>
      </c>
      <c r="N19">
        <v>16.05</v>
      </c>
      <c r="O19" s="1">
        <v>-3.6870000000000002E-3</v>
      </c>
      <c r="Q19">
        <v>1.25</v>
      </c>
      <c r="R19" s="1">
        <v>6.4679999999999998E-3</v>
      </c>
      <c r="S19">
        <v>4.7649999999999997</v>
      </c>
      <c r="T19">
        <v>1.9339999999999999</v>
      </c>
    </row>
    <row r="20" spans="1:20" x14ac:dyDescent="0.3">
      <c r="O20" s="1"/>
      <c r="R20" s="1"/>
    </row>
    <row r="21" spans="1:20" x14ac:dyDescent="0.3">
      <c r="O21" s="1"/>
      <c r="R21" s="1"/>
    </row>
    <row r="22" spans="1:20" x14ac:dyDescent="0.3">
      <c r="O22" s="1"/>
      <c r="R22" s="1"/>
    </row>
    <row r="23" spans="1:20" x14ac:dyDescent="0.3">
      <c r="O23" s="1"/>
      <c r="R23" s="1"/>
    </row>
    <row r="24" spans="1:20" x14ac:dyDescent="0.3">
      <c r="O24" s="1"/>
      <c r="R24" s="1"/>
    </row>
    <row r="25" spans="1:20" x14ac:dyDescent="0.3">
      <c r="O25" s="1"/>
      <c r="R25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5"/>
  <sheetViews>
    <sheetView workbookViewId="0">
      <selection activeCell="F21" sqref="F21"/>
    </sheetView>
  </sheetViews>
  <sheetFormatPr defaultColWidth="5.5546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0.493029</v>
      </c>
      <c r="I2">
        <v>1.577</v>
      </c>
      <c r="J2">
        <v>319.89999999999998</v>
      </c>
      <c r="K2">
        <v>313.5</v>
      </c>
      <c r="L2">
        <v>63.48</v>
      </c>
      <c r="M2">
        <v>509.2</v>
      </c>
      <c r="N2">
        <v>11.44</v>
      </c>
      <c r="O2">
        <v>1.085E-2</v>
      </c>
      <c r="Q2">
        <v>1.25</v>
      </c>
      <c r="R2" s="1">
        <v>3.3029999999999999E-3</v>
      </c>
      <c r="S2">
        <v>4.7640000000000002</v>
      </c>
      <c r="T2">
        <v>0.96560000000000001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v>0.49944300000000003</v>
      </c>
      <c r="I3">
        <v>1.629</v>
      </c>
      <c r="J3">
        <v>326.2</v>
      </c>
      <c r="K3">
        <v>320</v>
      </c>
      <c r="L3">
        <v>63.58</v>
      </c>
      <c r="M3">
        <v>412.4</v>
      </c>
      <c r="N3">
        <v>11.24</v>
      </c>
      <c r="O3">
        <v>1.1299999999999999E-2</v>
      </c>
      <c r="Q3">
        <v>1.25</v>
      </c>
      <c r="R3" s="1">
        <v>3.4120000000000001E-3</v>
      </c>
      <c r="S3">
        <v>4.7640000000000002</v>
      </c>
      <c r="T3">
        <v>0.24299999999999999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</v>
      </c>
      <c r="G4">
        <v>0.99580000000000002</v>
      </c>
      <c r="H4">
        <v>0.49996099999999999</v>
      </c>
      <c r="I4">
        <v>1.675</v>
      </c>
      <c r="J4">
        <v>335</v>
      </c>
      <c r="K4">
        <v>328.6</v>
      </c>
      <c r="L4">
        <v>65.02</v>
      </c>
      <c r="M4">
        <v>336.4</v>
      </c>
      <c r="N4">
        <v>11.19</v>
      </c>
      <c r="O4">
        <v>1.0919999999999999E-2</v>
      </c>
      <c r="Q4">
        <v>1.25</v>
      </c>
      <c r="R4" s="1">
        <v>3.5070000000000001E-3</v>
      </c>
      <c r="S4">
        <v>4.7640000000000002</v>
      </c>
      <c r="T4">
        <v>0.30940000000000001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0.50339900000000004</v>
      </c>
      <c r="I5">
        <v>1.732</v>
      </c>
      <c r="J5">
        <v>344.1</v>
      </c>
      <c r="K5">
        <v>337.5</v>
      </c>
      <c r="L5">
        <v>66.75</v>
      </c>
      <c r="M5">
        <v>274.5</v>
      </c>
      <c r="N5">
        <v>11.19</v>
      </c>
      <c r="O5">
        <v>1.111E-2</v>
      </c>
      <c r="Q5">
        <v>1.25</v>
      </c>
      <c r="R5" s="1">
        <v>3.6280000000000001E-3</v>
      </c>
      <c r="S5">
        <v>4.7640000000000002</v>
      </c>
      <c r="T5">
        <v>0.17960000000000001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0.499394</v>
      </c>
      <c r="I6">
        <v>1.766</v>
      </c>
      <c r="J6">
        <v>353.7</v>
      </c>
      <c r="K6">
        <v>346.9</v>
      </c>
      <c r="L6">
        <v>68.83</v>
      </c>
      <c r="M6">
        <v>224.1</v>
      </c>
      <c r="N6">
        <v>11.22</v>
      </c>
      <c r="O6">
        <v>1.1650000000000001E-2</v>
      </c>
      <c r="Q6">
        <v>1.25</v>
      </c>
      <c r="R6" s="1">
        <v>3.699E-3</v>
      </c>
      <c r="S6">
        <v>4.7640000000000002</v>
      </c>
      <c r="T6">
        <v>0.1946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0.49971599999999999</v>
      </c>
      <c r="I7">
        <v>1.8149999999999999</v>
      </c>
      <c r="J7">
        <v>363.3</v>
      </c>
      <c r="K7">
        <v>356.2</v>
      </c>
      <c r="L7">
        <v>71.41</v>
      </c>
      <c r="M7">
        <v>182.9</v>
      </c>
      <c r="N7">
        <v>11.34</v>
      </c>
      <c r="O7">
        <v>1.1599999999999999E-2</v>
      </c>
      <c r="Q7">
        <v>1.25</v>
      </c>
      <c r="R7" s="1">
        <v>3.8019999999999998E-3</v>
      </c>
      <c r="S7">
        <v>4.7629999999999999</v>
      </c>
      <c r="T7">
        <v>0.1825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0.49998100000000001</v>
      </c>
      <c r="I8">
        <v>1.867</v>
      </c>
      <c r="J8">
        <v>373.5</v>
      </c>
      <c r="K8">
        <v>366.1</v>
      </c>
      <c r="L8">
        <v>73.84</v>
      </c>
      <c r="M8">
        <v>149.30000000000001</v>
      </c>
      <c r="N8">
        <v>11.4</v>
      </c>
      <c r="O8">
        <v>1.206E-2</v>
      </c>
      <c r="Q8">
        <v>1.25</v>
      </c>
      <c r="R8" s="1">
        <v>3.9110000000000004E-3</v>
      </c>
      <c r="S8">
        <v>4.7629999999999999</v>
      </c>
      <c r="T8">
        <v>0.22220000000000001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0.50004999999999999</v>
      </c>
      <c r="I9">
        <v>1.919</v>
      </c>
      <c r="J9">
        <v>383.8</v>
      </c>
      <c r="K9">
        <v>376</v>
      </c>
      <c r="L9">
        <v>77.03</v>
      </c>
      <c r="M9">
        <v>121.9</v>
      </c>
      <c r="N9">
        <v>11.58</v>
      </c>
      <c r="O9">
        <v>1.1299999999999999E-2</v>
      </c>
      <c r="Q9">
        <v>1.25</v>
      </c>
      <c r="R9" s="1">
        <v>4.0200000000000001E-3</v>
      </c>
      <c r="S9">
        <v>4.7629999999999999</v>
      </c>
      <c r="T9">
        <v>0.33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0.500108</v>
      </c>
      <c r="I10">
        <v>1.9750000000000001</v>
      </c>
      <c r="J10">
        <v>394.9</v>
      </c>
      <c r="K10">
        <v>386.6</v>
      </c>
      <c r="L10">
        <v>80.260000000000005</v>
      </c>
      <c r="M10">
        <v>99.6</v>
      </c>
      <c r="N10">
        <v>11.73</v>
      </c>
      <c r="O10">
        <v>1.145E-2</v>
      </c>
      <c r="Q10">
        <v>1.25</v>
      </c>
      <c r="R10" s="1">
        <v>4.1359999999999999E-3</v>
      </c>
      <c r="S10">
        <v>4.7649999999999997</v>
      </c>
      <c r="T10">
        <v>0.49359999999999998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0.49989699999999998</v>
      </c>
      <c r="I11">
        <v>2.032</v>
      </c>
      <c r="J11">
        <v>406.6</v>
      </c>
      <c r="K11">
        <v>397.8</v>
      </c>
      <c r="L11">
        <v>83.95</v>
      </c>
      <c r="M11">
        <v>81.459999999999994</v>
      </c>
      <c r="N11">
        <v>11.92</v>
      </c>
      <c r="O11">
        <v>1.189E-2</v>
      </c>
      <c r="Q11">
        <v>1.25</v>
      </c>
      <c r="R11" s="1">
        <v>4.2570000000000004E-3</v>
      </c>
      <c r="S11">
        <v>4.7640000000000002</v>
      </c>
      <c r="T11">
        <v>0.66659999999999997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0.49999199999999999</v>
      </c>
      <c r="I12">
        <v>2.0920000000000001</v>
      </c>
      <c r="J12">
        <v>418.4</v>
      </c>
      <c r="K12">
        <v>409</v>
      </c>
      <c r="L12">
        <v>88.01</v>
      </c>
      <c r="M12">
        <v>66.59</v>
      </c>
      <c r="N12">
        <v>12.14</v>
      </c>
      <c r="O12">
        <v>1.0959999999999999E-2</v>
      </c>
      <c r="Q12">
        <v>1.25</v>
      </c>
      <c r="R12" s="1">
        <v>4.3810000000000003E-3</v>
      </c>
      <c r="S12">
        <v>4.7629999999999999</v>
      </c>
      <c r="T12">
        <v>0.88529999999999998</v>
      </c>
    </row>
    <row r="13" spans="1:21" x14ac:dyDescent="0.3">
      <c r="A13">
        <v>12</v>
      </c>
      <c r="B13" t="s">
        <v>21</v>
      </c>
      <c r="C13" t="s">
        <v>22</v>
      </c>
      <c r="D13">
        <v>617</v>
      </c>
      <c r="E13">
        <v>316.60000000000002</v>
      </c>
      <c r="F13">
        <v>25</v>
      </c>
      <c r="G13">
        <v>7.91</v>
      </c>
      <c r="H13">
        <v>0.50004199999999999</v>
      </c>
      <c r="I13">
        <v>2.1549999999999998</v>
      </c>
      <c r="J13">
        <v>430.9</v>
      </c>
      <c r="K13">
        <v>420.9</v>
      </c>
      <c r="L13">
        <v>92.42</v>
      </c>
      <c r="M13">
        <v>54.48</v>
      </c>
      <c r="N13">
        <v>12.38</v>
      </c>
      <c r="O13">
        <v>1.093E-2</v>
      </c>
      <c r="Q13">
        <v>1.25</v>
      </c>
      <c r="R13" s="1">
        <v>4.5129999999999997E-3</v>
      </c>
      <c r="S13">
        <v>4.7629999999999999</v>
      </c>
      <c r="T13">
        <v>1.091</v>
      </c>
    </row>
    <row r="14" spans="1:21" x14ac:dyDescent="0.3">
      <c r="A14">
        <v>13</v>
      </c>
      <c r="B14" t="s">
        <v>21</v>
      </c>
      <c r="C14" t="s">
        <v>22</v>
      </c>
      <c r="D14">
        <v>642.1</v>
      </c>
      <c r="E14">
        <v>341.7</v>
      </c>
      <c r="F14">
        <v>25</v>
      </c>
      <c r="G14">
        <v>9.9580000000000002</v>
      </c>
      <c r="H14">
        <v>0.49998799999999999</v>
      </c>
      <c r="I14">
        <v>2.2200000000000002</v>
      </c>
      <c r="J14">
        <v>444.1</v>
      </c>
      <c r="K14">
        <v>433.3</v>
      </c>
      <c r="L14">
        <v>97.29</v>
      </c>
      <c r="M14">
        <v>44.6</v>
      </c>
      <c r="N14">
        <v>12.65</v>
      </c>
      <c r="O14">
        <v>1.068E-2</v>
      </c>
      <c r="Q14">
        <v>1.25</v>
      </c>
      <c r="R14" s="1">
        <v>4.6509999999999998E-3</v>
      </c>
      <c r="S14">
        <v>4.7640000000000002</v>
      </c>
      <c r="T14">
        <v>1.615</v>
      </c>
    </row>
    <row r="15" spans="1:21" x14ac:dyDescent="0.3">
      <c r="A15">
        <v>14</v>
      </c>
      <c r="B15" t="s">
        <v>21</v>
      </c>
      <c r="C15" t="s">
        <v>22</v>
      </c>
      <c r="D15">
        <v>667.1</v>
      </c>
      <c r="E15">
        <v>366.7</v>
      </c>
      <c r="F15">
        <v>25</v>
      </c>
      <c r="G15">
        <v>12.54</v>
      </c>
      <c r="H15">
        <v>0.500031</v>
      </c>
      <c r="I15">
        <v>2.2909999999999999</v>
      </c>
      <c r="J15">
        <v>458.3</v>
      </c>
      <c r="K15">
        <v>446.6</v>
      </c>
      <c r="L15">
        <v>102.8</v>
      </c>
      <c r="M15">
        <v>36.56</v>
      </c>
      <c r="N15">
        <v>12.97</v>
      </c>
      <c r="O15" s="1">
        <v>9.2079999999999992E-3</v>
      </c>
      <c r="Q15">
        <v>1.25</v>
      </c>
      <c r="R15" s="1">
        <v>4.7990000000000003E-3</v>
      </c>
      <c r="S15">
        <v>4.7649999999999997</v>
      </c>
      <c r="T15">
        <v>2.42</v>
      </c>
    </row>
    <row r="16" spans="1:21" x14ac:dyDescent="0.3">
      <c r="A16">
        <v>15</v>
      </c>
      <c r="B16" t="s">
        <v>21</v>
      </c>
      <c r="C16" t="s">
        <v>22</v>
      </c>
      <c r="D16">
        <v>692.3</v>
      </c>
      <c r="E16">
        <v>391.9</v>
      </c>
      <c r="F16">
        <v>25</v>
      </c>
      <c r="G16">
        <v>15.78</v>
      </c>
      <c r="H16">
        <v>0.50001300000000004</v>
      </c>
      <c r="I16">
        <v>2.367</v>
      </c>
      <c r="J16">
        <v>473.3</v>
      </c>
      <c r="K16">
        <v>460.6</v>
      </c>
      <c r="L16">
        <v>108.9</v>
      </c>
      <c r="M16">
        <v>29.99</v>
      </c>
      <c r="N16">
        <v>13.31</v>
      </c>
      <c r="O16">
        <v>1.025E-2</v>
      </c>
      <c r="Q16">
        <v>1.25</v>
      </c>
      <c r="R16" s="1">
        <v>4.9569999999999996E-3</v>
      </c>
      <c r="S16">
        <v>4.7649999999999997</v>
      </c>
      <c r="T16">
        <v>3.7530000000000001</v>
      </c>
    </row>
    <row r="17" spans="1:20" x14ac:dyDescent="0.3">
      <c r="A17">
        <v>16</v>
      </c>
      <c r="B17" t="s">
        <v>21</v>
      </c>
      <c r="C17" t="s">
        <v>22</v>
      </c>
      <c r="D17">
        <v>717.4</v>
      </c>
      <c r="E17">
        <v>416.9</v>
      </c>
      <c r="F17">
        <v>25</v>
      </c>
      <c r="G17">
        <v>19.87</v>
      </c>
      <c r="H17">
        <v>0.50003799999999998</v>
      </c>
      <c r="I17">
        <v>2.4489999999999998</v>
      </c>
      <c r="J17">
        <v>489.7</v>
      </c>
      <c r="K17">
        <v>475.8</v>
      </c>
      <c r="L17">
        <v>115.9</v>
      </c>
      <c r="M17">
        <v>24.65</v>
      </c>
      <c r="N17">
        <v>13.69</v>
      </c>
      <c r="O17">
        <v>1.0670000000000001E-2</v>
      </c>
      <c r="Q17">
        <v>1.25</v>
      </c>
      <c r="R17" s="1">
        <v>5.1289999999999999E-3</v>
      </c>
      <c r="S17">
        <v>4.7649999999999997</v>
      </c>
      <c r="T17">
        <v>6.7610000000000001</v>
      </c>
    </row>
    <row r="18" spans="1:20" x14ac:dyDescent="0.3">
      <c r="A18">
        <v>17</v>
      </c>
      <c r="B18" t="s">
        <v>21</v>
      </c>
      <c r="C18" t="s">
        <v>22</v>
      </c>
      <c r="D18">
        <v>742.4</v>
      </c>
      <c r="E18">
        <v>442</v>
      </c>
      <c r="F18">
        <v>25</v>
      </c>
      <c r="G18">
        <v>25.01</v>
      </c>
      <c r="H18">
        <v>0.49978099999999998</v>
      </c>
      <c r="I18">
        <v>2.5379999999999998</v>
      </c>
      <c r="J18">
        <v>507.7</v>
      </c>
      <c r="K18">
        <v>492.4</v>
      </c>
      <c r="L18">
        <v>124</v>
      </c>
      <c r="M18">
        <v>20.3</v>
      </c>
      <c r="N18">
        <v>14.13</v>
      </c>
      <c r="O18">
        <v>1.0149999999999999E-2</v>
      </c>
      <c r="Q18">
        <v>1.25</v>
      </c>
      <c r="R18" s="1">
        <v>5.3150000000000003E-3</v>
      </c>
      <c r="S18">
        <v>4.7649999999999997</v>
      </c>
      <c r="T18">
        <v>4.8620000000000001</v>
      </c>
    </row>
    <row r="19" spans="1:20" x14ac:dyDescent="0.3">
      <c r="A19">
        <v>18</v>
      </c>
      <c r="B19" t="s">
        <v>21</v>
      </c>
      <c r="C19" t="s">
        <v>22</v>
      </c>
      <c r="D19">
        <v>767.6</v>
      </c>
      <c r="E19">
        <v>467.2</v>
      </c>
      <c r="F19">
        <v>25</v>
      </c>
      <c r="G19">
        <v>31.49</v>
      </c>
      <c r="H19">
        <v>0.50003799999999998</v>
      </c>
      <c r="I19">
        <v>2.6389999999999998</v>
      </c>
      <c r="J19">
        <v>527.70000000000005</v>
      </c>
      <c r="K19">
        <v>510.5</v>
      </c>
      <c r="L19">
        <v>133.80000000000001</v>
      </c>
      <c r="M19">
        <v>16.760000000000002</v>
      </c>
      <c r="N19">
        <v>14.69</v>
      </c>
      <c r="O19" s="1">
        <v>9.8359999999999993E-3</v>
      </c>
      <c r="Q19">
        <v>1.25</v>
      </c>
      <c r="R19" s="1">
        <v>5.5269999999999998E-3</v>
      </c>
      <c r="S19">
        <v>4.7649999999999997</v>
      </c>
      <c r="T19">
        <v>1.595</v>
      </c>
    </row>
    <row r="20" spans="1:20" x14ac:dyDescent="0.3">
      <c r="O20" s="1"/>
      <c r="R20" s="1"/>
    </row>
    <row r="21" spans="1:20" x14ac:dyDescent="0.3">
      <c r="O21" s="1"/>
      <c r="R21" s="1"/>
    </row>
    <row r="22" spans="1:20" x14ac:dyDescent="0.3">
      <c r="O22" s="1"/>
      <c r="R22" s="1"/>
    </row>
    <row r="23" spans="1:20" x14ac:dyDescent="0.3">
      <c r="O23" s="1"/>
      <c r="R23" s="1"/>
    </row>
    <row r="24" spans="1:20" x14ac:dyDescent="0.3">
      <c r="O24" s="1"/>
      <c r="R24" s="1"/>
    </row>
    <row r="25" spans="1:20" x14ac:dyDescent="0.3">
      <c r="O25" s="1"/>
      <c r="R25" s="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5"/>
  <sheetViews>
    <sheetView workbookViewId="0">
      <selection activeCell="P25" sqref="P25"/>
    </sheetView>
  </sheetViews>
  <sheetFormatPr defaultColWidth="5.88671875" defaultRowHeight="14.4" x14ac:dyDescent="0.3"/>
  <cols>
    <col min="10" max="10" width="10.109375" customWidth="1"/>
    <col min="11" max="11" width="8.77734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360.3</v>
      </c>
      <c r="E2">
        <v>30</v>
      </c>
      <c r="F2">
        <v>25.01</v>
      </c>
      <c r="G2">
        <v>0.62829999999999997</v>
      </c>
      <c r="H2">
        <v>0.49090200000000001</v>
      </c>
      <c r="I2">
        <v>5.1210000000000004</v>
      </c>
      <c r="J2" s="1">
        <v>1043</v>
      </c>
      <c r="K2" s="1">
        <v>1003</v>
      </c>
      <c r="L2">
        <v>285</v>
      </c>
      <c r="M2" s="1">
        <v>1660</v>
      </c>
      <c r="N2">
        <v>15.86</v>
      </c>
      <c r="O2">
        <v>-9.2840000000000006E-2</v>
      </c>
      <c r="Q2">
        <v>1.25</v>
      </c>
      <c r="R2">
        <v>1.072E-2</v>
      </c>
      <c r="S2">
        <v>4.7629999999999999</v>
      </c>
      <c r="T2">
        <v>0.59599999999999997</v>
      </c>
    </row>
    <row r="3" spans="1:21" x14ac:dyDescent="0.3">
      <c r="A3">
        <v>2</v>
      </c>
      <c r="B3" t="s">
        <v>21</v>
      </c>
      <c r="C3" t="s">
        <v>22</v>
      </c>
      <c r="D3">
        <v>388.3</v>
      </c>
      <c r="E3">
        <v>57.95</v>
      </c>
      <c r="F3">
        <v>25</v>
      </c>
      <c r="G3">
        <v>0.79100000000000004</v>
      </c>
      <c r="H3">
        <v>0.496527</v>
      </c>
      <c r="I3">
        <v>5.32</v>
      </c>
      <c r="J3" s="1">
        <v>1071</v>
      </c>
      <c r="K3" s="1">
        <v>1031</v>
      </c>
      <c r="L3">
        <v>291</v>
      </c>
      <c r="M3" s="1">
        <v>1354</v>
      </c>
      <c r="N3">
        <v>15.76</v>
      </c>
      <c r="O3">
        <v>-9.357E-2</v>
      </c>
      <c r="Q3">
        <v>1.25</v>
      </c>
      <c r="R3">
        <v>1.1140000000000001E-2</v>
      </c>
      <c r="S3">
        <v>4.7649999999999997</v>
      </c>
      <c r="T3">
        <v>0.25509999999999999</v>
      </c>
    </row>
    <row r="4" spans="1:21" x14ac:dyDescent="0.3">
      <c r="A4">
        <v>3</v>
      </c>
      <c r="B4" t="s">
        <v>21</v>
      </c>
      <c r="C4" t="s">
        <v>22</v>
      </c>
      <c r="D4">
        <v>414.6</v>
      </c>
      <c r="E4">
        <v>84.28</v>
      </c>
      <c r="F4">
        <v>25</v>
      </c>
      <c r="G4">
        <v>0.99580000000000002</v>
      </c>
      <c r="H4">
        <v>0.499226</v>
      </c>
      <c r="I4">
        <v>5.5330000000000004</v>
      </c>
      <c r="J4" s="1">
        <v>1108</v>
      </c>
      <c r="K4" s="1">
        <v>1067</v>
      </c>
      <c r="L4">
        <v>300.8</v>
      </c>
      <c r="M4" s="1">
        <v>1113</v>
      </c>
      <c r="N4">
        <v>15.75</v>
      </c>
      <c r="O4">
        <v>-9.3539999999999998E-2</v>
      </c>
      <c r="Q4">
        <v>1.25</v>
      </c>
      <c r="R4">
        <v>1.159E-2</v>
      </c>
      <c r="S4">
        <v>4.7640000000000002</v>
      </c>
      <c r="T4">
        <v>0.1646</v>
      </c>
    </row>
    <row r="5" spans="1:21" x14ac:dyDescent="0.3">
      <c r="A5">
        <v>4</v>
      </c>
      <c r="B5" t="s">
        <v>21</v>
      </c>
      <c r="C5" t="s">
        <v>22</v>
      </c>
      <c r="D5">
        <v>439.6</v>
      </c>
      <c r="E5">
        <v>109.3</v>
      </c>
      <c r="F5">
        <v>25</v>
      </c>
      <c r="G5">
        <v>1.254</v>
      </c>
      <c r="H5">
        <v>0.50452600000000003</v>
      </c>
      <c r="I5">
        <v>5.7889999999999997</v>
      </c>
      <c r="J5" s="1">
        <v>1147</v>
      </c>
      <c r="K5" s="1">
        <v>1104</v>
      </c>
      <c r="L5">
        <v>312.2</v>
      </c>
      <c r="M5">
        <v>915.3</v>
      </c>
      <c r="N5">
        <v>15.79</v>
      </c>
      <c r="O5">
        <v>-9.4390000000000002E-2</v>
      </c>
      <c r="Q5">
        <v>1.25</v>
      </c>
      <c r="R5">
        <v>1.2120000000000001E-2</v>
      </c>
      <c r="S5">
        <v>4.7640000000000002</v>
      </c>
      <c r="T5">
        <v>9.0899999999999995E-2</v>
      </c>
    </row>
    <row r="6" spans="1:21" x14ac:dyDescent="0.3">
      <c r="A6">
        <v>5</v>
      </c>
      <c r="B6" t="s">
        <v>21</v>
      </c>
      <c r="C6" t="s">
        <v>22</v>
      </c>
      <c r="D6">
        <v>467.6</v>
      </c>
      <c r="E6">
        <v>137.30000000000001</v>
      </c>
      <c r="F6">
        <v>25</v>
      </c>
      <c r="G6">
        <v>1.5780000000000001</v>
      </c>
      <c r="H6">
        <v>0.50030399999999997</v>
      </c>
      <c r="I6">
        <v>5.9740000000000002</v>
      </c>
      <c r="J6" s="1">
        <v>1194</v>
      </c>
      <c r="K6" s="1">
        <v>1148</v>
      </c>
      <c r="L6">
        <v>328.2</v>
      </c>
      <c r="M6">
        <v>756.6</v>
      </c>
      <c r="N6">
        <v>15.96</v>
      </c>
      <c r="O6">
        <v>-9.4149999999999998E-2</v>
      </c>
      <c r="Q6">
        <v>1.25</v>
      </c>
      <c r="R6">
        <v>1.251E-2</v>
      </c>
      <c r="S6">
        <v>4.7640000000000002</v>
      </c>
      <c r="T6">
        <v>0.1817</v>
      </c>
    </row>
    <row r="7" spans="1:21" x14ac:dyDescent="0.3">
      <c r="A7">
        <v>6</v>
      </c>
      <c r="B7" t="s">
        <v>21</v>
      </c>
      <c r="C7" t="s">
        <v>22</v>
      </c>
      <c r="D7">
        <v>493.9</v>
      </c>
      <c r="E7">
        <v>163.6</v>
      </c>
      <c r="F7">
        <v>25</v>
      </c>
      <c r="G7">
        <v>1.9870000000000001</v>
      </c>
      <c r="H7">
        <v>0.49937700000000002</v>
      </c>
      <c r="I7">
        <v>6.1909999999999998</v>
      </c>
      <c r="J7" s="1">
        <v>1240</v>
      </c>
      <c r="K7" s="1">
        <v>1192</v>
      </c>
      <c r="L7">
        <v>341.8</v>
      </c>
      <c r="M7">
        <v>624</v>
      </c>
      <c r="N7">
        <v>16</v>
      </c>
      <c r="O7">
        <v>-9.2799999999999994E-2</v>
      </c>
      <c r="Q7">
        <v>1.25</v>
      </c>
      <c r="R7">
        <v>1.2970000000000001E-2</v>
      </c>
      <c r="S7">
        <v>4.7629999999999999</v>
      </c>
      <c r="T7">
        <v>0.14860000000000001</v>
      </c>
    </row>
    <row r="8" spans="1:21" x14ac:dyDescent="0.3">
      <c r="A8">
        <v>7</v>
      </c>
      <c r="B8" t="s">
        <v>21</v>
      </c>
      <c r="C8" t="s">
        <v>22</v>
      </c>
      <c r="D8">
        <v>519</v>
      </c>
      <c r="E8">
        <v>188.6</v>
      </c>
      <c r="F8">
        <v>25</v>
      </c>
      <c r="G8">
        <v>2.5009999999999999</v>
      </c>
      <c r="H8">
        <v>0.50009700000000001</v>
      </c>
      <c r="I8">
        <v>6.4480000000000004</v>
      </c>
      <c r="J8" s="1">
        <v>1289</v>
      </c>
      <c r="K8" s="1">
        <v>1239</v>
      </c>
      <c r="L8">
        <v>358.6</v>
      </c>
      <c r="M8">
        <v>515.5</v>
      </c>
      <c r="N8">
        <v>16.149999999999999</v>
      </c>
      <c r="O8">
        <v>-9.2660000000000006E-2</v>
      </c>
      <c r="Q8">
        <v>1.25</v>
      </c>
      <c r="R8">
        <v>1.3509999999999999E-2</v>
      </c>
      <c r="S8">
        <v>4.7629999999999999</v>
      </c>
      <c r="T8">
        <v>0.15260000000000001</v>
      </c>
    </row>
    <row r="9" spans="1:21" x14ac:dyDescent="0.3">
      <c r="A9">
        <v>8</v>
      </c>
      <c r="B9" t="s">
        <v>21</v>
      </c>
      <c r="C9" t="s">
        <v>22</v>
      </c>
      <c r="D9">
        <v>545</v>
      </c>
      <c r="E9">
        <v>214.7</v>
      </c>
      <c r="F9">
        <v>25</v>
      </c>
      <c r="G9">
        <v>3.149</v>
      </c>
      <c r="H9">
        <v>0.49956499999999998</v>
      </c>
      <c r="I9">
        <v>6.6989999999999998</v>
      </c>
      <c r="J9" s="1">
        <v>1341</v>
      </c>
      <c r="K9" s="1">
        <v>1288</v>
      </c>
      <c r="L9">
        <v>374.5</v>
      </c>
      <c r="M9">
        <v>425.9</v>
      </c>
      <c r="N9">
        <v>16.21</v>
      </c>
      <c r="O9">
        <v>-9.3909999999999993E-2</v>
      </c>
      <c r="Q9">
        <v>1.25</v>
      </c>
      <c r="R9">
        <v>1.4030000000000001E-2</v>
      </c>
      <c r="S9">
        <v>4.7640000000000002</v>
      </c>
      <c r="T9">
        <v>0.1477</v>
      </c>
    </row>
    <row r="10" spans="1:21" x14ac:dyDescent="0.3">
      <c r="A10">
        <v>9</v>
      </c>
      <c r="B10" t="s">
        <v>21</v>
      </c>
      <c r="C10" t="s">
        <v>22</v>
      </c>
      <c r="D10">
        <v>571.29999999999995</v>
      </c>
      <c r="E10">
        <v>241</v>
      </c>
      <c r="F10">
        <v>25</v>
      </c>
      <c r="G10">
        <v>3.964</v>
      </c>
      <c r="H10">
        <v>0.50015200000000004</v>
      </c>
      <c r="I10">
        <v>6.9779999999999998</v>
      </c>
      <c r="J10" s="1">
        <v>1395</v>
      </c>
      <c r="K10" s="1">
        <v>1340</v>
      </c>
      <c r="L10">
        <v>390.4</v>
      </c>
      <c r="M10">
        <v>352</v>
      </c>
      <c r="N10">
        <v>16.25</v>
      </c>
      <c r="O10">
        <v>-9.3079999999999996E-2</v>
      </c>
      <c r="Q10">
        <v>1.25</v>
      </c>
      <c r="R10">
        <v>1.4619999999999999E-2</v>
      </c>
      <c r="S10">
        <v>4.7649999999999997</v>
      </c>
      <c r="T10">
        <v>0.26140000000000002</v>
      </c>
    </row>
    <row r="11" spans="1:21" x14ac:dyDescent="0.3">
      <c r="A11">
        <v>10</v>
      </c>
      <c r="B11" t="s">
        <v>21</v>
      </c>
      <c r="C11" t="s">
        <v>22</v>
      </c>
      <c r="D11">
        <v>596.4</v>
      </c>
      <c r="E11">
        <v>266</v>
      </c>
      <c r="F11">
        <v>25</v>
      </c>
      <c r="G11">
        <v>4.9909999999999997</v>
      </c>
      <c r="H11">
        <v>0.49998799999999999</v>
      </c>
      <c r="I11">
        <v>7.2590000000000003</v>
      </c>
      <c r="J11" s="1">
        <v>1452</v>
      </c>
      <c r="K11" s="1">
        <v>1394</v>
      </c>
      <c r="L11">
        <v>405.5</v>
      </c>
      <c r="M11">
        <v>290.89999999999998</v>
      </c>
      <c r="N11">
        <v>16.22</v>
      </c>
      <c r="O11">
        <v>-9.2130000000000004E-2</v>
      </c>
      <c r="Q11">
        <v>1.25</v>
      </c>
      <c r="R11">
        <v>1.52E-2</v>
      </c>
      <c r="S11">
        <v>4.7640000000000002</v>
      </c>
      <c r="T11">
        <v>0.26950000000000002</v>
      </c>
    </row>
    <row r="12" spans="1:21" x14ac:dyDescent="0.3">
      <c r="A12">
        <v>11</v>
      </c>
      <c r="B12" t="s">
        <v>21</v>
      </c>
      <c r="C12" t="s">
        <v>22</v>
      </c>
      <c r="D12">
        <v>621.4</v>
      </c>
      <c r="E12">
        <v>291.10000000000002</v>
      </c>
      <c r="F12">
        <v>25</v>
      </c>
      <c r="G12">
        <v>6.2830000000000004</v>
      </c>
      <c r="H12">
        <v>0.49983</v>
      </c>
      <c r="I12">
        <v>7.5419999999999998</v>
      </c>
      <c r="J12" s="1">
        <v>1509</v>
      </c>
      <c r="K12" s="1">
        <v>1450</v>
      </c>
      <c r="L12">
        <v>418.8</v>
      </c>
      <c r="M12">
        <v>240.2</v>
      </c>
      <c r="N12">
        <v>16.12</v>
      </c>
      <c r="O12">
        <v>-9.2119999999999994E-2</v>
      </c>
      <c r="Q12">
        <v>1.25</v>
      </c>
      <c r="R12">
        <v>1.5800000000000002E-2</v>
      </c>
      <c r="S12">
        <v>4.7629999999999999</v>
      </c>
      <c r="T12">
        <v>0.42570000000000002</v>
      </c>
    </row>
    <row r="13" spans="1:21" x14ac:dyDescent="0.3">
      <c r="A13">
        <v>12</v>
      </c>
      <c r="B13" t="s">
        <v>21</v>
      </c>
      <c r="C13" t="s">
        <v>22</v>
      </c>
      <c r="D13">
        <v>647</v>
      </c>
      <c r="E13">
        <v>316.60000000000002</v>
      </c>
      <c r="F13">
        <v>25</v>
      </c>
      <c r="G13">
        <v>7.91</v>
      </c>
      <c r="H13">
        <v>0.500023</v>
      </c>
      <c r="I13">
        <v>7.8470000000000004</v>
      </c>
      <c r="J13" s="1">
        <v>1569</v>
      </c>
      <c r="K13" s="1">
        <v>1508</v>
      </c>
      <c r="L13">
        <v>433.6</v>
      </c>
      <c r="M13">
        <v>198.4</v>
      </c>
      <c r="N13">
        <v>16.04</v>
      </c>
      <c r="O13">
        <v>-9.2619999999999994E-2</v>
      </c>
      <c r="Q13">
        <v>1.25</v>
      </c>
      <c r="R13">
        <v>1.643E-2</v>
      </c>
      <c r="S13">
        <v>4.7640000000000002</v>
      </c>
      <c r="T13">
        <v>0.43980000000000002</v>
      </c>
    </row>
    <row r="14" spans="1:21" x14ac:dyDescent="0.3">
      <c r="A14">
        <v>13</v>
      </c>
      <c r="B14" t="s">
        <v>21</v>
      </c>
      <c r="C14" t="s">
        <v>22</v>
      </c>
      <c r="D14">
        <v>672</v>
      </c>
      <c r="E14">
        <v>341.7</v>
      </c>
      <c r="F14">
        <v>25</v>
      </c>
      <c r="G14">
        <v>9.9580000000000002</v>
      </c>
      <c r="H14">
        <v>0.50000500000000003</v>
      </c>
      <c r="I14">
        <v>8.1430000000000007</v>
      </c>
      <c r="J14" s="1">
        <v>1629</v>
      </c>
      <c r="K14" s="1">
        <v>1566</v>
      </c>
      <c r="L14">
        <v>446.5</v>
      </c>
      <c r="M14">
        <v>163.6</v>
      </c>
      <c r="N14">
        <v>15.91</v>
      </c>
      <c r="O14">
        <v>-9.3229999999999993E-2</v>
      </c>
      <c r="Q14">
        <v>1.25</v>
      </c>
      <c r="R14">
        <v>1.7059999999999999E-2</v>
      </c>
      <c r="S14">
        <v>4.7640000000000002</v>
      </c>
      <c r="T14">
        <v>0.56589999999999996</v>
      </c>
    </row>
    <row r="15" spans="1:21" x14ac:dyDescent="0.3">
      <c r="A15">
        <v>14</v>
      </c>
      <c r="B15" t="s">
        <v>21</v>
      </c>
      <c r="C15" t="s">
        <v>22</v>
      </c>
      <c r="D15">
        <v>697</v>
      </c>
      <c r="E15">
        <v>366.7</v>
      </c>
      <c r="F15">
        <v>25</v>
      </c>
      <c r="G15">
        <v>12.54</v>
      </c>
      <c r="H15">
        <v>0.50000500000000003</v>
      </c>
      <c r="I15">
        <v>8.4420000000000002</v>
      </c>
      <c r="J15" s="1">
        <v>1688</v>
      </c>
      <c r="K15" s="1">
        <v>1625</v>
      </c>
      <c r="L15">
        <v>459</v>
      </c>
      <c r="M15">
        <v>134.69999999999999</v>
      </c>
      <c r="N15">
        <v>15.78</v>
      </c>
      <c r="O15">
        <v>-9.3160000000000007E-2</v>
      </c>
      <c r="Q15">
        <v>1.25</v>
      </c>
      <c r="R15">
        <v>1.7680000000000001E-2</v>
      </c>
      <c r="S15">
        <v>4.7649999999999997</v>
      </c>
      <c r="T15">
        <v>0.71719999999999995</v>
      </c>
    </row>
    <row r="16" spans="1:21" x14ac:dyDescent="0.3">
      <c r="A16">
        <v>15</v>
      </c>
      <c r="B16" t="s">
        <v>21</v>
      </c>
      <c r="C16" t="s">
        <v>22</v>
      </c>
      <c r="D16">
        <v>722.2</v>
      </c>
      <c r="E16">
        <v>391.9</v>
      </c>
      <c r="F16">
        <v>25</v>
      </c>
      <c r="G16">
        <v>15.78</v>
      </c>
      <c r="H16">
        <v>0.50000199999999995</v>
      </c>
      <c r="I16">
        <v>8.7620000000000005</v>
      </c>
      <c r="J16" s="1">
        <v>1752</v>
      </c>
      <c r="K16" s="1">
        <v>1687</v>
      </c>
      <c r="L16">
        <v>474.5</v>
      </c>
      <c r="M16">
        <v>111</v>
      </c>
      <c r="N16">
        <v>15.71</v>
      </c>
      <c r="O16">
        <v>-9.2660000000000006E-2</v>
      </c>
      <c r="Q16">
        <v>1.25</v>
      </c>
      <c r="R16">
        <v>1.8350000000000002E-2</v>
      </c>
      <c r="S16">
        <v>4.7649999999999997</v>
      </c>
      <c r="T16">
        <v>0.7964</v>
      </c>
    </row>
    <row r="17" spans="1:20" x14ac:dyDescent="0.3">
      <c r="A17">
        <v>16</v>
      </c>
      <c r="B17" t="s">
        <v>21</v>
      </c>
      <c r="C17" t="s">
        <v>22</v>
      </c>
      <c r="D17">
        <v>747.3</v>
      </c>
      <c r="E17">
        <v>417</v>
      </c>
      <c r="F17">
        <v>25</v>
      </c>
      <c r="G17">
        <v>19.87</v>
      </c>
      <c r="H17">
        <v>0.499973</v>
      </c>
      <c r="I17">
        <v>9.0779999999999994</v>
      </c>
      <c r="J17" s="1">
        <v>1816</v>
      </c>
      <c r="K17" s="1">
        <v>1748</v>
      </c>
      <c r="L17">
        <v>489.5</v>
      </c>
      <c r="M17">
        <v>91.39</v>
      </c>
      <c r="N17">
        <v>15.64</v>
      </c>
      <c r="O17">
        <v>-9.2859999999999998E-2</v>
      </c>
      <c r="Q17">
        <v>1.25</v>
      </c>
      <c r="R17">
        <v>1.9009999999999999E-2</v>
      </c>
      <c r="S17">
        <v>4.7649999999999997</v>
      </c>
      <c r="T17">
        <v>0.76280000000000003</v>
      </c>
    </row>
    <row r="18" spans="1:20" x14ac:dyDescent="0.3">
      <c r="A18">
        <v>17</v>
      </c>
      <c r="B18" t="s">
        <v>21</v>
      </c>
      <c r="C18" t="s">
        <v>22</v>
      </c>
      <c r="D18">
        <v>772.3</v>
      </c>
      <c r="E18">
        <v>442</v>
      </c>
      <c r="F18">
        <v>25</v>
      </c>
      <c r="G18">
        <v>25.01</v>
      </c>
      <c r="H18">
        <v>0.50008200000000003</v>
      </c>
      <c r="I18">
        <v>9.407</v>
      </c>
      <c r="J18" s="1">
        <v>1881</v>
      </c>
      <c r="K18" s="1">
        <v>1812</v>
      </c>
      <c r="L18">
        <v>505.2</v>
      </c>
      <c r="M18">
        <v>75.2</v>
      </c>
      <c r="N18">
        <v>15.58</v>
      </c>
      <c r="O18">
        <v>-9.3579999999999997E-2</v>
      </c>
      <c r="Q18">
        <v>1.25</v>
      </c>
      <c r="R18">
        <v>1.9699999999999999E-2</v>
      </c>
      <c r="S18">
        <v>4.7640000000000002</v>
      </c>
      <c r="T18">
        <v>0.48320000000000002</v>
      </c>
    </row>
    <row r="19" spans="1:20" x14ac:dyDescent="0.3">
      <c r="A19">
        <v>18</v>
      </c>
      <c r="B19" t="s">
        <v>21</v>
      </c>
      <c r="C19" t="s">
        <v>22</v>
      </c>
      <c r="D19">
        <v>797.5</v>
      </c>
      <c r="E19">
        <v>467.2</v>
      </c>
      <c r="F19">
        <v>25</v>
      </c>
      <c r="G19">
        <v>31.49</v>
      </c>
      <c r="H19">
        <v>0.49998500000000001</v>
      </c>
      <c r="I19">
        <v>9.7390000000000008</v>
      </c>
      <c r="J19" s="1">
        <v>1948</v>
      </c>
      <c r="K19" s="1">
        <v>1876</v>
      </c>
      <c r="L19">
        <v>523.5</v>
      </c>
      <c r="M19">
        <v>61.86</v>
      </c>
      <c r="N19">
        <v>15.59</v>
      </c>
      <c r="O19">
        <v>-9.3509999999999996E-2</v>
      </c>
      <c r="Q19">
        <v>1.25</v>
      </c>
      <c r="R19">
        <v>2.0400000000000001E-2</v>
      </c>
      <c r="S19">
        <v>4.7649999999999997</v>
      </c>
      <c r="T19">
        <v>0.50639999999999996</v>
      </c>
    </row>
    <row r="20" spans="1:20" x14ac:dyDescent="0.3">
      <c r="A20">
        <v>19</v>
      </c>
      <c r="B20" t="s">
        <v>21</v>
      </c>
      <c r="C20" t="s">
        <v>22</v>
      </c>
      <c r="D20">
        <v>822.6</v>
      </c>
      <c r="E20">
        <v>492.3</v>
      </c>
      <c r="F20">
        <v>25</v>
      </c>
      <c r="G20">
        <v>39.64</v>
      </c>
      <c r="H20">
        <v>0.49992999999999999</v>
      </c>
      <c r="I20">
        <v>10.08</v>
      </c>
      <c r="J20" s="1">
        <v>2017</v>
      </c>
      <c r="K20" s="1">
        <v>1942</v>
      </c>
      <c r="L20">
        <v>544.9</v>
      </c>
      <c r="M20">
        <v>50.88</v>
      </c>
      <c r="N20">
        <v>15.67</v>
      </c>
      <c r="O20">
        <v>-9.357E-2</v>
      </c>
      <c r="Q20">
        <v>1.25</v>
      </c>
      <c r="R20">
        <v>2.112E-2</v>
      </c>
      <c r="S20">
        <v>4.7640000000000002</v>
      </c>
      <c r="T20">
        <v>1.048</v>
      </c>
    </row>
    <row r="21" spans="1:20" x14ac:dyDescent="0.3">
      <c r="A21">
        <v>20</v>
      </c>
      <c r="B21" t="s">
        <v>21</v>
      </c>
      <c r="C21" t="s">
        <v>22</v>
      </c>
      <c r="D21">
        <v>847.7</v>
      </c>
      <c r="E21">
        <v>517.29999999999995</v>
      </c>
      <c r="F21">
        <v>25</v>
      </c>
      <c r="G21">
        <v>49.91</v>
      </c>
      <c r="H21">
        <v>0.49970100000000001</v>
      </c>
      <c r="I21">
        <v>10.44</v>
      </c>
      <c r="J21" s="1">
        <v>2090</v>
      </c>
      <c r="K21" s="1">
        <v>2011</v>
      </c>
      <c r="L21">
        <v>570.70000000000005</v>
      </c>
      <c r="M21">
        <v>41.88</v>
      </c>
      <c r="N21">
        <v>15.85</v>
      </c>
      <c r="O21">
        <v>-9.3630000000000005E-2</v>
      </c>
      <c r="Q21">
        <v>1.25</v>
      </c>
      <c r="R21">
        <v>2.1870000000000001E-2</v>
      </c>
      <c r="S21">
        <v>4.7640000000000002</v>
      </c>
      <c r="T21">
        <v>0.87970000000000004</v>
      </c>
    </row>
    <row r="22" spans="1:20" x14ac:dyDescent="0.3">
      <c r="A22">
        <v>21</v>
      </c>
      <c r="B22" t="s">
        <v>21</v>
      </c>
      <c r="C22" t="s">
        <v>22</v>
      </c>
      <c r="D22">
        <v>872.7</v>
      </c>
      <c r="E22">
        <v>542.4</v>
      </c>
      <c r="F22">
        <v>25</v>
      </c>
      <c r="G22">
        <v>62.83</v>
      </c>
      <c r="H22">
        <v>0.49985299999999999</v>
      </c>
      <c r="I22">
        <v>10.85</v>
      </c>
      <c r="J22" s="1">
        <v>2171</v>
      </c>
      <c r="K22" s="1">
        <v>2085</v>
      </c>
      <c r="L22">
        <v>603.9</v>
      </c>
      <c r="M22">
        <v>34.549999999999997</v>
      </c>
      <c r="N22">
        <v>16.149999999999999</v>
      </c>
      <c r="O22">
        <v>-9.3329999999999996E-2</v>
      </c>
      <c r="Q22">
        <v>1.25</v>
      </c>
      <c r="R22">
        <v>2.273E-2</v>
      </c>
      <c r="S22">
        <v>4.7640000000000002</v>
      </c>
      <c r="T22">
        <v>0.2225</v>
      </c>
    </row>
    <row r="23" spans="1:20" x14ac:dyDescent="0.3">
      <c r="J23" s="1"/>
      <c r="K23" s="1"/>
    </row>
    <row r="24" spans="1:20" x14ac:dyDescent="0.3">
      <c r="J24" s="1"/>
      <c r="K24" s="1"/>
    </row>
    <row r="25" spans="1:20" x14ac:dyDescent="0.3">
      <c r="J25" s="1"/>
      <c r="K25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5"/>
  <sheetViews>
    <sheetView workbookViewId="0">
      <selection activeCell="I23" sqref="I23"/>
    </sheetView>
  </sheetViews>
  <sheetFormatPr defaultColWidth="5.441406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360.3</v>
      </c>
      <c r="E2">
        <v>30</v>
      </c>
      <c r="F2">
        <v>25</v>
      </c>
      <c r="G2">
        <v>0.62829999999999997</v>
      </c>
      <c r="H2">
        <v>0.49363600000000002</v>
      </c>
      <c r="I2">
        <v>1.502</v>
      </c>
      <c r="J2">
        <v>304.3</v>
      </c>
      <c r="K2">
        <v>296.60000000000002</v>
      </c>
      <c r="L2">
        <v>68</v>
      </c>
      <c r="M2">
        <v>484.3</v>
      </c>
      <c r="N2">
        <v>12.91</v>
      </c>
      <c r="O2">
        <v>-0.13619999999999999</v>
      </c>
      <c r="Q2">
        <v>1.25</v>
      </c>
      <c r="R2" s="1">
        <v>3.1459999999999999E-3</v>
      </c>
      <c r="S2">
        <v>4.7640000000000002</v>
      </c>
      <c r="T2">
        <v>0.93230000000000002</v>
      </c>
    </row>
    <row r="3" spans="1:21" x14ac:dyDescent="0.3">
      <c r="A3">
        <v>2</v>
      </c>
      <c r="B3" t="s">
        <v>21</v>
      </c>
      <c r="C3" t="s">
        <v>22</v>
      </c>
      <c r="D3">
        <v>388.3</v>
      </c>
      <c r="E3">
        <v>57.95</v>
      </c>
      <c r="F3">
        <v>25</v>
      </c>
      <c r="G3">
        <v>0.79100000000000004</v>
      </c>
      <c r="H3">
        <v>0.49955100000000002</v>
      </c>
      <c r="I3">
        <v>1.5569999999999999</v>
      </c>
      <c r="J3">
        <v>311.60000000000002</v>
      </c>
      <c r="K3">
        <v>303.8</v>
      </c>
      <c r="L3">
        <v>69.31</v>
      </c>
      <c r="M3">
        <v>394</v>
      </c>
      <c r="N3">
        <v>12.85</v>
      </c>
      <c r="O3">
        <v>-0.1363</v>
      </c>
      <c r="Q3">
        <v>1.25</v>
      </c>
      <c r="R3" s="1">
        <v>3.261E-3</v>
      </c>
      <c r="S3">
        <v>4.7640000000000002</v>
      </c>
      <c r="T3">
        <v>0.31369999999999998</v>
      </c>
    </row>
    <row r="4" spans="1:21" x14ac:dyDescent="0.3">
      <c r="A4">
        <v>3</v>
      </c>
      <c r="B4" t="s">
        <v>21</v>
      </c>
      <c r="C4" t="s">
        <v>22</v>
      </c>
      <c r="D4">
        <v>414.6</v>
      </c>
      <c r="E4">
        <v>84.27</v>
      </c>
      <c r="F4">
        <v>25</v>
      </c>
      <c r="G4">
        <v>0.99580000000000002</v>
      </c>
      <c r="H4">
        <v>0.49979000000000001</v>
      </c>
      <c r="I4">
        <v>1.6040000000000001</v>
      </c>
      <c r="J4">
        <v>320.89999999999998</v>
      </c>
      <c r="K4">
        <v>312.89999999999998</v>
      </c>
      <c r="L4">
        <v>71.33</v>
      </c>
      <c r="M4">
        <v>322.3</v>
      </c>
      <c r="N4">
        <v>12.84</v>
      </c>
      <c r="O4">
        <v>-0.1353</v>
      </c>
      <c r="Q4">
        <v>1.25</v>
      </c>
      <c r="R4" s="1">
        <v>3.3600000000000001E-3</v>
      </c>
      <c r="S4">
        <v>4.7640000000000002</v>
      </c>
      <c r="T4">
        <v>0.32940000000000003</v>
      </c>
    </row>
    <row r="5" spans="1:21" x14ac:dyDescent="0.3">
      <c r="A5">
        <v>4</v>
      </c>
      <c r="B5" t="s">
        <v>21</v>
      </c>
      <c r="C5" t="s">
        <v>22</v>
      </c>
      <c r="D5">
        <v>439.6</v>
      </c>
      <c r="E5">
        <v>109.3</v>
      </c>
      <c r="F5">
        <v>25</v>
      </c>
      <c r="G5">
        <v>1.254</v>
      </c>
      <c r="H5">
        <v>0.50360899999999997</v>
      </c>
      <c r="I5">
        <v>1.6659999999999999</v>
      </c>
      <c r="J5">
        <v>330.9</v>
      </c>
      <c r="K5">
        <v>322.5</v>
      </c>
      <c r="L5">
        <v>73.95</v>
      </c>
      <c r="M5">
        <v>264</v>
      </c>
      <c r="N5">
        <v>12.91</v>
      </c>
      <c r="O5">
        <v>-0.13639999999999999</v>
      </c>
      <c r="Q5">
        <v>1.25</v>
      </c>
      <c r="R5" s="1">
        <v>3.49E-3</v>
      </c>
      <c r="S5">
        <v>4.7640000000000002</v>
      </c>
      <c r="T5">
        <v>0.2712</v>
      </c>
    </row>
    <row r="6" spans="1:21" x14ac:dyDescent="0.3">
      <c r="A6">
        <v>5</v>
      </c>
      <c r="B6" t="s">
        <v>21</v>
      </c>
      <c r="C6" t="s">
        <v>22</v>
      </c>
      <c r="D6">
        <v>467.6</v>
      </c>
      <c r="E6">
        <v>137.30000000000001</v>
      </c>
      <c r="F6">
        <v>25</v>
      </c>
      <c r="G6">
        <v>1.5780000000000001</v>
      </c>
      <c r="H6">
        <v>0.49917600000000001</v>
      </c>
      <c r="I6">
        <v>1.7030000000000001</v>
      </c>
      <c r="J6">
        <v>341.2</v>
      </c>
      <c r="K6">
        <v>332.4</v>
      </c>
      <c r="L6">
        <v>76.66</v>
      </c>
      <c r="M6">
        <v>216.2</v>
      </c>
      <c r="N6">
        <v>12.99</v>
      </c>
      <c r="O6">
        <v>-0.1353</v>
      </c>
      <c r="Q6">
        <v>1.25</v>
      </c>
      <c r="R6" s="1">
        <v>3.5669999999999999E-3</v>
      </c>
      <c r="S6">
        <v>4.7640000000000002</v>
      </c>
      <c r="T6">
        <v>0.26819999999999999</v>
      </c>
    </row>
    <row r="7" spans="1:21" x14ac:dyDescent="0.3">
      <c r="A7">
        <v>6</v>
      </c>
      <c r="B7" t="s">
        <v>21</v>
      </c>
      <c r="C7" t="s">
        <v>22</v>
      </c>
      <c r="D7">
        <v>493.9</v>
      </c>
      <c r="E7">
        <v>163.6</v>
      </c>
      <c r="F7">
        <v>25</v>
      </c>
      <c r="G7">
        <v>1.9870000000000001</v>
      </c>
      <c r="H7">
        <v>0.49964700000000001</v>
      </c>
      <c r="I7">
        <v>1.758</v>
      </c>
      <c r="J7">
        <v>351.9</v>
      </c>
      <c r="K7">
        <v>342.7</v>
      </c>
      <c r="L7">
        <v>79.92</v>
      </c>
      <c r="M7">
        <v>177.1</v>
      </c>
      <c r="N7">
        <v>13.13</v>
      </c>
      <c r="O7">
        <v>-0.1351</v>
      </c>
      <c r="Q7">
        <v>1.25</v>
      </c>
      <c r="R7" s="1">
        <v>3.6830000000000001E-3</v>
      </c>
      <c r="S7">
        <v>4.7629999999999999</v>
      </c>
      <c r="T7">
        <v>0.246</v>
      </c>
    </row>
    <row r="8" spans="1:21" x14ac:dyDescent="0.3">
      <c r="A8">
        <v>7</v>
      </c>
      <c r="B8" t="s">
        <v>21</v>
      </c>
      <c r="C8" t="s">
        <v>22</v>
      </c>
      <c r="D8">
        <v>519</v>
      </c>
      <c r="E8">
        <v>188.6</v>
      </c>
      <c r="F8">
        <v>25</v>
      </c>
      <c r="G8">
        <v>2.5009999999999999</v>
      </c>
      <c r="H8">
        <v>0.49998500000000001</v>
      </c>
      <c r="I8">
        <v>1.8160000000000001</v>
      </c>
      <c r="J8">
        <v>363.3</v>
      </c>
      <c r="K8">
        <v>353.6</v>
      </c>
      <c r="L8">
        <v>83.31</v>
      </c>
      <c r="M8">
        <v>145.19999999999999</v>
      </c>
      <c r="N8">
        <v>13.26</v>
      </c>
      <c r="O8">
        <v>-0.1348</v>
      </c>
      <c r="Q8">
        <v>1.25</v>
      </c>
      <c r="R8" s="1">
        <v>3.8040000000000001E-3</v>
      </c>
      <c r="S8">
        <v>4.7629999999999999</v>
      </c>
      <c r="T8">
        <v>0.28420000000000001</v>
      </c>
    </row>
    <row r="9" spans="1:21" x14ac:dyDescent="0.3">
      <c r="A9">
        <v>8</v>
      </c>
      <c r="B9" t="s">
        <v>21</v>
      </c>
      <c r="C9" t="s">
        <v>22</v>
      </c>
      <c r="D9">
        <v>544.9</v>
      </c>
      <c r="E9">
        <v>214.6</v>
      </c>
      <c r="F9">
        <v>25</v>
      </c>
      <c r="G9">
        <v>3.149</v>
      </c>
      <c r="H9">
        <v>0.50022699999999998</v>
      </c>
      <c r="I9">
        <v>1.877</v>
      </c>
      <c r="J9">
        <v>375.3</v>
      </c>
      <c r="K9">
        <v>365</v>
      </c>
      <c r="L9">
        <v>87.08</v>
      </c>
      <c r="M9">
        <v>119.2</v>
      </c>
      <c r="N9">
        <v>13.42</v>
      </c>
      <c r="O9">
        <v>-0.13450000000000001</v>
      </c>
      <c r="Q9">
        <v>1.25</v>
      </c>
      <c r="R9" s="1">
        <v>3.9309999999999996E-3</v>
      </c>
      <c r="S9">
        <v>4.7629999999999999</v>
      </c>
      <c r="T9">
        <v>0.41039999999999999</v>
      </c>
    </row>
    <row r="10" spans="1:21" x14ac:dyDescent="0.3">
      <c r="A10">
        <v>9</v>
      </c>
      <c r="B10" t="s">
        <v>21</v>
      </c>
      <c r="C10" t="s">
        <v>22</v>
      </c>
      <c r="D10">
        <v>571.29999999999995</v>
      </c>
      <c r="E10">
        <v>241</v>
      </c>
      <c r="F10">
        <v>25</v>
      </c>
      <c r="G10">
        <v>3.964</v>
      </c>
      <c r="H10">
        <v>0.50001399999999996</v>
      </c>
      <c r="I10">
        <v>1.9390000000000001</v>
      </c>
      <c r="J10">
        <v>387.7</v>
      </c>
      <c r="K10">
        <v>376.9</v>
      </c>
      <c r="L10">
        <v>90.95</v>
      </c>
      <c r="M10">
        <v>97.8</v>
      </c>
      <c r="N10">
        <v>13.57</v>
      </c>
      <c r="O10">
        <v>-0.13569999999999999</v>
      </c>
      <c r="Q10">
        <v>1.25</v>
      </c>
      <c r="R10" s="1">
        <v>4.0600000000000002E-3</v>
      </c>
      <c r="S10">
        <v>4.7649999999999997</v>
      </c>
      <c r="T10">
        <v>0.58799999999999997</v>
      </c>
    </row>
    <row r="11" spans="1:21" x14ac:dyDescent="0.3">
      <c r="A11">
        <v>10</v>
      </c>
      <c r="B11" t="s">
        <v>21</v>
      </c>
      <c r="C11" t="s">
        <v>22</v>
      </c>
      <c r="D11">
        <v>596.29999999999995</v>
      </c>
      <c r="E11">
        <v>266</v>
      </c>
      <c r="F11">
        <v>25</v>
      </c>
      <c r="G11">
        <v>4.9909999999999997</v>
      </c>
      <c r="H11">
        <v>0.500085</v>
      </c>
      <c r="I11">
        <v>2.0049999999999999</v>
      </c>
      <c r="J11">
        <v>400.9</v>
      </c>
      <c r="K11">
        <v>389.5</v>
      </c>
      <c r="L11">
        <v>95.15</v>
      </c>
      <c r="M11">
        <v>80.33</v>
      </c>
      <c r="N11">
        <v>13.73</v>
      </c>
      <c r="O11">
        <v>-0.13519999999999999</v>
      </c>
      <c r="Q11">
        <v>1.25</v>
      </c>
      <c r="R11" s="1">
        <v>4.1989999999999996E-3</v>
      </c>
      <c r="S11">
        <v>4.7640000000000002</v>
      </c>
      <c r="T11">
        <v>0.77929999999999999</v>
      </c>
    </row>
    <row r="12" spans="1:21" x14ac:dyDescent="0.3">
      <c r="A12">
        <v>11</v>
      </c>
      <c r="B12" t="s">
        <v>21</v>
      </c>
      <c r="C12" t="s">
        <v>22</v>
      </c>
      <c r="D12">
        <v>621.4</v>
      </c>
      <c r="E12">
        <v>291</v>
      </c>
      <c r="F12">
        <v>25</v>
      </c>
      <c r="G12">
        <v>6.2830000000000004</v>
      </c>
      <c r="H12">
        <v>0.49975999999999998</v>
      </c>
      <c r="I12">
        <v>2.073</v>
      </c>
      <c r="J12">
        <v>414.8</v>
      </c>
      <c r="K12">
        <v>402.7</v>
      </c>
      <c r="L12">
        <v>99.4</v>
      </c>
      <c r="M12">
        <v>66.02</v>
      </c>
      <c r="N12">
        <v>13.86</v>
      </c>
      <c r="O12">
        <v>-0.1366</v>
      </c>
      <c r="Q12">
        <v>1.25</v>
      </c>
      <c r="R12" s="1">
        <v>4.3420000000000004E-3</v>
      </c>
      <c r="S12">
        <v>4.7629999999999999</v>
      </c>
      <c r="T12">
        <v>0.99270000000000003</v>
      </c>
    </row>
    <row r="13" spans="1:21" x14ac:dyDescent="0.3">
      <c r="A13">
        <v>12</v>
      </c>
      <c r="B13" t="s">
        <v>21</v>
      </c>
      <c r="C13" t="s">
        <v>22</v>
      </c>
      <c r="D13">
        <v>646.9</v>
      </c>
      <c r="E13">
        <v>316.60000000000002</v>
      </c>
      <c r="F13">
        <v>25</v>
      </c>
      <c r="G13">
        <v>7.91</v>
      </c>
      <c r="H13">
        <v>0.49988100000000002</v>
      </c>
      <c r="I13">
        <v>2.1459999999999999</v>
      </c>
      <c r="J13">
        <v>429.3</v>
      </c>
      <c r="K13">
        <v>416.6</v>
      </c>
      <c r="L13">
        <v>103.7</v>
      </c>
      <c r="M13">
        <v>54.28</v>
      </c>
      <c r="N13">
        <v>13.98</v>
      </c>
      <c r="O13">
        <v>-0.1353</v>
      </c>
      <c r="Q13">
        <v>1.25</v>
      </c>
      <c r="R13" s="1">
        <v>4.4949999999999999E-3</v>
      </c>
      <c r="S13">
        <v>4.7629999999999999</v>
      </c>
      <c r="T13">
        <v>1.1359999999999999</v>
      </c>
    </row>
    <row r="14" spans="1:21" x14ac:dyDescent="0.3">
      <c r="A14">
        <v>13</v>
      </c>
      <c r="B14" t="s">
        <v>21</v>
      </c>
      <c r="C14" t="s">
        <v>22</v>
      </c>
      <c r="D14">
        <v>672</v>
      </c>
      <c r="E14">
        <v>341.7</v>
      </c>
      <c r="F14">
        <v>25</v>
      </c>
      <c r="G14">
        <v>9.9580000000000002</v>
      </c>
      <c r="H14">
        <v>0.50016499999999997</v>
      </c>
      <c r="I14">
        <v>2.2229999999999999</v>
      </c>
      <c r="J14">
        <v>444.4</v>
      </c>
      <c r="K14">
        <v>431</v>
      </c>
      <c r="L14">
        <v>108.3</v>
      </c>
      <c r="M14">
        <v>44.62</v>
      </c>
      <c r="N14">
        <v>14.1</v>
      </c>
      <c r="O14">
        <v>-0.13450000000000001</v>
      </c>
      <c r="Q14">
        <v>1.25</v>
      </c>
      <c r="R14" s="1">
        <v>4.6550000000000003E-3</v>
      </c>
      <c r="S14">
        <v>4.7640000000000002</v>
      </c>
      <c r="T14">
        <v>1.526</v>
      </c>
    </row>
    <row r="15" spans="1:21" x14ac:dyDescent="0.3">
      <c r="A15">
        <v>14</v>
      </c>
      <c r="B15" t="s">
        <v>21</v>
      </c>
      <c r="C15" t="s">
        <v>22</v>
      </c>
      <c r="D15">
        <v>697</v>
      </c>
      <c r="E15">
        <v>366.7</v>
      </c>
      <c r="F15">
        <v>25</v>
      </c>
      <c r="G15">
        <v>12.54</v>
      </c>
      <c r="H15">
        <v>0.49991999999999998</v>
      </c>
      <c r="I15">
        <v>2.3010000000000002</v>
      </c>
      <c r="J15">
        <v>460.2</v>
      </c>
      <c r="K15">
        <v>446.1</v>
      </c>
      <c r="L15">
        <v>113.1</v>
      </c>
      <c r="M15">
        <v>36.71</v>
      </c>
      <c r="N15">
        <v>14.23</v>
      </c>
      <c r="O15">
        <v>-0.1348</v>
      </c>
      <c r="Q15">
        <v>1.25</v>
      </c>
      <c r="R15" s="1">
        <v>4.8190000000000004E-3</v>
      </c>
      <c r="S15">
        <v>4.7649999999999997</v>
      </c>
      <c r="T15">
        <v>2.4780000000000002</v>
      </c>
    </row>
    <row r="16" spans="1:21" x14ac:dyDescent="0.3">
      <c r="A16">
        <v>15</v>
      </c>
      <c r="B16" t="s">
        <v>21</v>
      </c>
      <c r="C16" t="s">
        <v>22</v>
      </c>
      <c r="D16">
        <v>722.2</v>
      </c>
      <c r="E16">
        <v>391.9</v>
      </c>
      <c r="F16">
        <v>25</v>
      </c>
      <c r="G16">
        <v>15.78</v>
      </c>
      <c r="H16">
        <v>0.49998199999999998</v>
      </c>
      <c r="I16">
        <v>2.3839999999999999</v>
      </c>
      <c r="J16">
        <v>476.8</v>
      </c>
      <c r="K16">
        <v>461.9</v>
      </c>
      <c r="L16">
        <v>118.3</v>
      </c>
      <c r="M16">
        <v>30.21</v>
      </c>
      <c r="N16">
        <v>14.37</v>
      </c>
      <c r="O16">
        <v>-0.13450000000000001</v>
      </c>
      <c r="Q16">
        <v>1.25</v>
      </c>
      <c r="R16" s="1">
        <v>4.993E-3</v>
      </c>
      <c r="S16">
        <v>4.7649999999999997</v>
      </c>
      <c r="T16">
        <v>3.8889999999999998</v>
      </c>
    </row>
    <row r="17" spans="1:20" x14ac:dyDescent="0.3">
      <c r="A17">
        <v>16</v>
      </c>
      <c r="B17" t="s">
        <v>21</v>
      </c>
      <c r="C17" t="s">
        <v>22</v>
      </c>
      <c r="D17">
        <v>747.3</v>
      </c>
      <c r="E17">
        <v>416.9</v>
      </c>
      <c r="F17">
        <v>25</v>
      </c>
      <c r="G17">
        <v>19.87</v>
      </c>
      <c r="H17">
        <v>0.49996000000000002</v>
      </c>
      <c r="I17">
        <v>2.472</v>
      </c>
      <c r="J17">
        <v>494.4</v>
      </c>
      <c r="K17">
        <v>478.6</v>
      </c>
      <c r="L17">
        <v>124</v>
      </c>
      <c r="M17">
        <v>24.88</v>
      </c>
      <c r="N17">
        <v>14.52</v>
      </c>
      <c r="O17">
        <v>-0.13569999999999999</v>
      </c>
      <c r="Q17">
        <v>1.25</v>
      </c>
      <c r="R17" s="1">
        <v>5.1770000000000002E-3</v>
      </c>
      <c r="S17">
        <v>4.7649999999999997</v>
      </c>
      <c r="T17">
        <v>6.8849999999999998</v>
      </c>
    </row>
    <row r="18" spans="1:20" x14ac:dyDescent="0.3">
      <c r="A18">
        <v>17</v>
      </c>
      <c r="B18" t="s">
        <v>21</v>
      </c>
      <c r="C18" t="s">
        <v>22</v>
      </c>
      <c r="D18">
        <v>772.3</v>
      </c>
      <c r="E18">
        <v>442</v>
      </c>
      <c r="F18">
        <v>25</v>
      </c>
      <c r="G18">
        <v>25.01</v>
      </c>
      <c r="H18">
        <v>0.500251</v>
      </c>
      <c r="I18">
        <v>2.5680000000000001</v>
      </c>
      <c r="J18">
        <v>513.4</v>
      </c>
      <c r="K18">
        <v>496.5</v>
      </c>
      <c r="L18">
        <v>130.6</v>
      </c>
      <c r="M18">
        <v>20.53</v>
      </c>
      <c r="N18">
        <v>14.74</v>
      </c>
      <c r="O18">
        <v>-0.13469999999999999</v>
      </c>
      <c r="Q18">
        <v>1.25</v>
      </c>
      <c r="R18" s="1">
        <v>5.3790000000000001E-3</v>
      </c>
      <c r="S18">
        <v>4.7640000000000002</v>
      </c>
      <c r="T18">
        <v>4.96</v>
      </c>
    </row>
    <row r="19" spans="1:20" x14ac:dyDescent="0.3">
      <c r="A19">
        <v>18</v>
      </c>
      <c r="B19" t="s">
        <v>21</v>
      </c>
      <c r="C19" t="s">
        <v>22</v>
      </c>
      <c r="D19">
        <v>797.5</v>
      </c>
      <c r="E19">
        <v>467.2</v>
      </c>
      <c r="F19">
        <v>25</v>
      </c>
      <c r="G19">
        <v>31.49</v>
      </c>
      <c r="H19">
        <v>0.50000900000000004</v>
      </c>
      <c r="I19">
        <v>2.6709999999999998</v>
      </c>
      <c r="J19">
        <v>534.20000000000005</v>
      </c>
      <c r="K19">
        <v>515.79999999999995</v>
      </c>
      <c r="L19">
        <v>138.80000000000001</v>
      </c>
      <c r="M19">
        <v>16.96</v>
      </c>
      <c r="N19">
        <v>15.06</v>
      </c>
      <c r="O19">
        <v>-0.13519999999999999</v>
      </c>
      <c r="Q19">
        <v>1.25</v>
      </c>
      <c r="R19" s="1">
        <v>5.594E-3</v>
      </c>
      <c r="S19">
        <v>4.7649999999999997</v>
      </c>
      <c r="T19">
        <v>1.802</v>
      </c>
    </row>
    <row r="20" spans="1:20" x14ac:dyDescent="0.3">
      <c r="R20" s="1"/>
    </row>
    <row r="21" spans="1:20" x14ac:dyDescent="0.3">
      <c r="R21" s="1"/>
    </row>
    <row r="22" spans="1:20" x14ac:dyDescent="0.3">
      <c r="R22" s="1"/>
    </row>
    <row r="23" spans="1:20" x14ac:dyDescent="0.3">
      <c r="R23" s="1"/>
    </row>
    <row r="24" spans="1:20" x14ac:dyDescent="0.3">
      <c r="R24" s="1"/>
    </row>
    <row r="25" spans="1:20" x14ac:dyDescent="0.3">
      <c r="R25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5"/>
  <sheetViews>
    <sheetView workbookViewId="0">
      <selection activeCell="Q21" sqref="Q21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330.3</v>
      </c>
      <c r="E2">
        <v>30</v>
      </c>
      <c r="F2">
        <v>25.04</v>
      </c>
      <c r="G2">
        <v>0.62829999999999997</v>
      </c>
      <c r="H2">
        <v>0.49373499999999998</v>
      </c>
      <c r="I2">
        <v>0.94599999999999995</v>
      </c>
      <c r="J2">
        <v>191.6</v>
      </c>
      <c r="K2">
        <v>187.6</v>
      </c>
      <c r="L2">
        <v>38.92</v>
      </c>
      <c r="M2">
        <v>304.89999999999998</v>
      </c>
      <c r="N2">
        <v>11.72</v>
      </c>
      <c r="O2">
        <v>-0.11559999999999999</v>
      </c>
      <c r="Q2">
        <v>1.5</v>
      </c>
      <c r="R2" s="1">
        <v>1.9810000000000001E-3</v>
      </c>
      <c r="S2">
        <v>4.7640000000000002</v>
      </c>
      <c r="T2">
        <v>0.84140000000000004</v>
      </c>
    </row>
    <row r="3" spans="1:21" x14ac:dyDescent="0.3">
      <c r="A3">
        <v>2</v>
      </c>
      <c r="B3" t="s">
        <v>21</v>
      </c>
      <c r="C3" t="s">
        <v>22</v>
      </c>
      <c r="D3">
        <v>358.3</v>
      </c>
      <c r="E3">
        <v>57.95</v>
      </c>
      <c r="F3">
        <v>25.03</v>
      </c>
      <c r="G3">
        <v>0.79100000000000004</v>
      </c>
      <c r="H3">
        <v>0.49995699999999998</v>
      </c>
      <c r="I3">
        <v>0.97729999999999995</v>
      </c>
      <c r="J3">
        <v>195.5</v>
      </c>
      <c r="K3">
        <v>191.6</v>
      </c>
      <c r="L3">
        <v>38.93</v>
      </c>
      <c r="M3">
        <v>247.1</v>
      </c>
      <c r="N3">
        <v>11.49</v>
      </c>
      <c r="O3">
        <v>-0.11550000000000001</v>
      </c>
      <c r="Q3">
        <v>1.5</v>
      </c>
      <c r="R3" s="1">
        <v>2.0470000000000002E-3</v>
      </c>
      <c r="S3">
        <v>4.7640000000000002</v>
      </c>
      <c r="T3">
        <v>0.40949999999999998</v>
      </c>
    </row>
    <row r="4" spans="1:21" x14ac:dyDescent="0.3">
      <c r="A4">
        <v>3</v>
      </c>
      <c r="B4" t="s">
        <v>21</v>
      </c>
      <c r="C4" t="s">
        <v>22</v>
      </c>
      <c r="D4">
        <v>384.6</v>
      </c>
      <c r="E4">
        <v>84.27</v>
      </c>
      <c r="F4">
        <v>25.02</v>
      </c>
      <c r="G4">
        <v>0.99580000000000002</v>
      </c>
      <c r="H4">
        <v>0.50001499999999999</v>
      </c>
      <c r="I4">
        <v>1.0049999999999999</v>
      </c>
      <c r="J4">
        <v>201</v>
      </c>
      <c r="K4">
        <v>197.1</v>
      </c>
      <c r="L4">
        <v>39.64</v>
      </c>
      <c r="M4">
        <v>201.9</v>
      </c>
      <c r="N4">
        <v>11.37</v>
      </c>
      <c r="O4">
        <v>-0.1148</v>
      </c>
      <c r="Q4">
        <v>1.5</v>
      </c>
      <c r="R4" s="1">
        <v>2.1050000000000001E-3</v>
      </c>
      <c r="S4">
        <v>4.7629999999999999</v>
      </c>
      <c r="T4">
        <v>0.37619999999999998</v>
      </c>
    </row>
    <row r="5" spans="1:21" x14ac:dyDescent="0.3">
      <c r="A5">
        <v>4</v>
      </c>
      <c r="B5" t="s">
        <v>21</v>
      </c>
      <c r="C5" t="s">
        <v>22</v>
      </c>
      <c r="D5">
        <v>409.6</v>
      </c>
      <c r="E5">
        <v>109.3</v>
      </c>
      <c r="F5">
        <v>25.02</v>
      </c>
      <c r="G5">
        <v>1.254</v>
      </c>
      <c r="H5">
        <v>0.50131000000000003</v>
      </c>
      <c r="I5">
        <v>1.0349999999999999</v>
      </c>
      <c r="J5">
        <v>206.6</v>
      </c>
      <c r="K5">
        <v>202.5</v>
      </c>
      <c r="L5">
        <v>40.5</v>
      </c>
      <c r="M5">
        <v>164.8</v>
      </c>
      <c r="N5">
        <v>11.31</v>
      </c>
      <c r="O5">
        <v>-0.115</v>
      </c>
      <c r="Q5">
        <v>1.5</v>
      </c>
      <c r="R5" s="1">
        <v>2.1689999999999999E-3</v>
      </c>
      <c r="S5">
        <v>4.7640000000000002</v>
      </c>
      <c r="T5">
        <v>0.33229999999999998</v>
      </c>
    </row>
    <row r="6" spans="1:21" x14ac:dyDescent="0.3">
      <c r="A6">
        <v>5</v>
      </c>
      <c r="B6" t="s">
        <v>21</v>
      </c>
      <c r="C6" t="s">
        <v>22</v>
      </c>
      <c r="D6">
        <v>437.6</v>
      </c>
      <c r="E6">
        <v>137.30000000000001</v>
      </c>
      <c r="F6">
        <v>25.01</v>
      </c>
      <c r="G6">
        <v>1.5780000000000001</v>
      </c>
      <c r="H6">
        <v>0.49976900000000002</v>
      </c>
      <c r="I6">
        <v>1.06</v>
      </c>
      <c r="J6">
        <v>212.1</v>
      </c>
      <c r="K6">
        <v>208</v>
      </c>
      <c r="L6">
        <v>41.52</v>
      </c>
      <c r="M6">
        <v>134.4</v>
      </c>
      <c r="N6">
        <v>11.29</v>
      </c>
      <c r="O6">
        <v>-0.1153</v>
      </c>
      <c r="Q6">
        <v>1.5</v>
      </c>
      <c r="R6" s="1">
        <v>2.2200000000000002E-3</v>
      </c>
      <c r="S6">
        <v>4.7640000000000002</v>
      </c>
      <c r="T6">
        <v>0.28449999999999998</v>
      </c>
    </row>
    <row r="7" spans="1:21" x14ac:dyDescent="0.3">
      <c r="A7">
        <v>6</v>
      </c>
      <c r="B7" t="s">
        <v>21</v>
      </c>
      <c r="C7" t="s">
        <v>22</v>
      </c>
      <c r="D7">
        <v>463.9</v>
      </c>
      <c r="E7">
        <v>163.6</v>
      </c>
      <c r="F7">
        <v>25.01</v>
      </c>
      <c r="G7">
        <v>1.9870000000000001</v>
      </c>
      <c r="H7">
        <v>0.49972800000000001</v>
      </c>
      <c r="I7">
        <v>1.089</v>
      </c>
      <c r="J7">
        <v>217.9</v>
      </c>
      <c r="K7">
        <v>213.7</v>
      </c>
      <c r="L7">
        <v>42.76</v>
      </c>
      <c r="M7">
        <v>109.7</v>
      </c>
      <c r="N7">
        <v>11.32</v>
      </c>
      <c r="O7">
        <v>-0.1153</v>
      </c>
      <c r="Q7">
        <v>1.5</v>
      </c>
      <c r="R7" s="1">
        <v>2.281E-3</v>
      </c>
      <c r="S7">
        <v>4.7629999999999999</v>
      </c>
      <c r="T7">
        <v>0.377</v>
      </c>
    </row>
    <row r="8" spans="1:21" x14ac:dyDescent="0.3">
      <c r="A8">
        <v>7</v>
      </c>
      <c r="B8" t="s">
        <v>21</v>
      </c>
      <c r="C8" t="s">
        <v>22</v>
      </c>
      <c r="D8">
        <v>488.9</v>
      </c>
      <c r="E8">
        <v>188.6</v>
      </c>
      <c r="F8">
        <v>25.01</v>
      </c>
      <c r="G8">
        <v>2.5009999999999999</v>
      </c>
      <c r="H8">
        <v>0.49996600000000002</v>
      </c>
      <c r="I8">
        <v>1.119</v>
      </c>
      <c r="J8">
        <v>223.7</v>
      </c>
      <c r="K8">
        <v>219.3</v>
      </c>
      <c r="L8">
        <v>44.24</v>
      </c>
      <c r="M8">
        <v>89.44</v>
      </c>
      <c r="N8">
        <v>11.4</v>
      </c>
      <c r="O8">
        <v>-0.1158</v>
      </c>
      <c r="Q8">
        <v>1.5</v>
      </c>
      <c r="R8" s="1">
        <v>2.343E-3</v>
      </c>
      <c r="S8">
        <v>4.7629999999999999</v>
      </c>
      <c r="T8">
        <v>0.47270000000000001</v>
      </c>
    </row>
    <row r="9" spans="1:21" x14ac:dyDescent="0.3">
      <c r="A9">
        <v>8</v>
      </c>
      <c r="B9" t="s">
        <v>21</v>
      </c>
      <c r="C9" t="s">
        <v>22</v>
      </c>
      <c r="D9">
        <v>514.9</v>
      </c>
      <c r="E9">
        <v>214.6</v>
      </c>
      <c r="F9">
        <v>25</v>
      </c>
      <c r="G9">
        <v>3.149</v>
      </c>
      <c r="H9">
        <v>0.49989099999999997</v>
      </c>
      <c r="I9">
        <v>1.149</v>
      </c>
      <c r="J9">
        <v>229.9</v>
      </c>
      <c r="K9">
        <v>225.3</v>
      </c>
      <c r="L9">
        <v>45.9</v>
      </c>
      <c r="M9">
        <v>73.02</v>
      </c>
      <c r="N9">
        <v>11.51</v>
      </c>
      <c r="O9">
        <v>-0.11550000000000001</v>
      </c>
      <c r="Q9">
        <v>1.5</v>
      </c>
      <c r="R9" s="1">
        <v>2.4069999999999999E-3</v>
      </c>
      <c r="S9">
        <v>4.7629999999999999</v>
      </c>
      <c r="T9">
        <v>0.60960000000000003</v>
      </c>
    </row>
    <row r="10" spans="1:21" x14ac:dyDescent="0.3">
      <c r="A10">
        <v>9</v>
      </c>
      <c r="B10" t="s">
        <v>21</v>
      </c>
      <c r="C10" t="s">
        <v>22</v>
      </c>
      <c r="D10">
        <v>541.29999999999995</v>
      </c>
      <c r="E10">
        <v>241</v>
      </c>
      <c r="F10">
        <v>25</v>
      </c>
      <c r="G10">
        <v>3.964</v>
      </c>
      <c r="H10">
        <v>0.49996600000000002</v>
      </c>
      <c r="I10">
        <v>1.1819999999999999</v>
      </c>
      <c r="J10">
        <v>236.4</v>
      </c>
      <c r="K10">
        <v>231.5</v>
      </c>
      <c r="L10">
        <v>47.74</v>
      </c>
      <c r="M10">
        <v>59.62</v>
      </c>
      <c r="N10">
        <v>11.65</v>
      </c>
      <c r="O10">
        <v>-0.1157</v>
      </c>
      <c r="Q10">
        <v>1.5</v>
      </c>
      <c r="R10" s="1">
        <v>2.4750000000000002E-3</v>
      </c>
      <c r="S10">
        <v>4.7649999999999997</v>
      </c>
      <c r="T10">
        <v>0.83399999999999996</v>
      </c>
    </row>
    <row r="11" spans="1:21" x14ac:dyDescent="0.3">
      <c r="A11">
        <v>10</v>
      </c>
      <c r="B11" t="s">
        <v>21</v>
      </c>
      <c r="C11" t="s">
        <v>22</v>
      </c>
      <c r="D11">
        <v>566.29999999999995</v>
      </c>
      <c r="E11">
        <v>266</v>
      </c>
      <c r="F11">
        <v>25</v>
      </c>
      <c r="G11">
        <v>4.9909999999999997</v>
      </c>
      <c r="H11">
        <v>0.50010699999999997</v>
      </c>
      <c r="I11">
        <v>1.2150000000000001</v>
      </c>
      <c r="J11">
        <v>243</v>
      </c>
      <c r="K11">
        <v>237.8</v>
      </c>
      <c r="L11">
        <v>49.78</v>
      </c>
      <c r="M11">
        <v>48.68</v>
      </c>
      <c r="N11">
        <v>11.82</v>
      </c>
      <c r="O11">
        <v>-0.11550000000000001</v>
      </c>
      <c r="Q11">
        <v>1.5</v>
      </c>
      <c r="R11" s="1">
        <v>2.545E-3</v>
      </c>
      <c r="S11">
        <v>4.7640000000000002</v>
      </c>
      <c r="T11">
        <v>1.117</v>
      </c>
    </row>
    <row r="12" spans="1:21" x14ac:dyDescent="0.3">
      <c r="A12">
        <v>11</v>
      </c>
      <c r="B12" t="s">
        <v>21</v>
      </c>
      <c r="C12" t="s">
        <v>22</v>
      </c>
      <c r="D12">
        <v>591.4</v>
      </c>
      <c r="E12">
        <v>291.10000000000002</v>
      </c>
      <c r="F12">
        <v>25</v>
      </c>
      <c r="G12">
        <v>6.2830000000000004</v>
      </c>
      <c r="H12">
        <v>0.49993300000000002</v>
      </c>
      <c r="I12">
        <v>1.25</v>
      </c>
      <c r="J12">
        <v>250</v>
      </c>
      <c r="K12">
        <v>244.5</v>
      </c>
      <c r="L12">
        <v>52.22</v>
      </c>
      <c r="M12">
        <v>39.799999999999997</v>
      </c>
      <c r="N12">
        <v>12.06</v>
      </c>
      <c r="O12">
        <v>-0.1152</v>
      </c>
      <c r="Q12">
        <v>1.5</v>
      </c>
      <c r="R12" s="1">
        <v>2.6180000000000001E-3</v>
      </c>
      <c r="S12">
        <v>4.7629999999999999</v>
      </c>
      <c r="T12">
        <v>1.4470000000000001</v>
      </c>
    </row>
    <row r="13" spans="1:21" x14ac:dyDescent="0.3">
      <c r="A13">
        <v>12</v>
      </c>
      <c r="B13" t="s">
        <v>21</v>
      </c>
      <c r="C13" t="s">
        <v>22</v>
      </c>
      <c r="D13">
        <v>616.9</v>
      </c>
      <c r="E13">
        <v>316.60000000000002</v>
      </c>
      <c r="F13">
        <v>25</v>
      </c>
      <c r="G13">
        <v>7.91</v>
      </c>
      <c r="H13">
        <v>0.49993900000000002</v>
      </c>
      <c r="I13">
        <v>1.2869999999999999</v>
      </c>
      <c r="J13">
        <v>257.5</v>
      </c>
      <c r="K13">
        <v>251.6</v>
      </c>
      <c r="L13">
        <v>54.85</v>
      </c>
      <c r="M13">
        <v>32.56</v>
      </c>
      <c r="N13">
        <v>12.3</v>
      </c>
      <c r="O13">
        <v>-0.1152</v>
      </c>
      <c r="Q13">
        <v>1.5</v>
      </c>
      <c r="R13" s="1">
        <v>2.696E-3</v>
      </c>
      <c r="S13">
        <v>4.7629999999999999</v>
      </c>
      <c r="T13">
        <v>2.282</v>
      </c>
    </row>
    <row r="14" spans="1:21" x14ac:dyDescent="0.3">
      <c r="A14">
        <v>13</v>
      </c>
      <c r="B14" t="s">
        <v>21</v>
      </c>
      <c r="C14" t="s">
        <v>22</v>
      </c>
      <c r="D14">
        <v>642</v>
      </c>
      <c r="E14">
        <v>341.7</v>
      </c>
      <c r="F14">
        <v>25</v>
      </c>
      <c r="G14">
        <v>9.9580000000000002</v>
      </c>
      <c r="H14">
        <v>0.499944</v>
      </c>
      <c r="I14">
        <v>1.327</v>
      </c>
      <c r="J14">
        <v>265.39999999999998</v>
      </c>
      <c r="K14">
        <v>259</v>
      </c>
      <c r="L14">
        <v>57.76</v>
      </c>
      <c r="M14">
        <v>26.65</v>
      </c>
      <c r="N14">
        <v>12.57</v>
      </c>
      <c r="O14">
        <v>-0.1149</v>
      </c>
      <c r="Q14">
        <v>1.5</v>
      </c>
      <c r="R14" s="1">
        <v>2.7789999999999998E-3</v>
      </c>
      <c r="S14">
        <v>4.7640000000000002</v>
      </c>
      <c r="T14">
        <v>3.8010000000000002</v>
      </c>
    </row>
    <row r="15" spans="1:21" x14ac:dyDescent="0.3">
      <c r="A15">
        <v>14</v>
      </c>
      <c r="B15" t="s">
        <v>21</v>
      </c>
      <c r="C15" t="s">
        <v>22</v>
      </c>
      <c r="D15">
        <v>667</v>
      </c>
      <c r="E15">
        <v>366.7</v>
      </c>
      <c r="F15">
        <v>25</v>
      </c>
      <c r="G15">
        <v>12.54</v>
      </c>
      <c r="H15">
        <v>0.50008900000000001</v>
      </c>
      <c r="I15">
        <v>1.369</v>
      </c>
      <c r="J15">
        <v>273.8</v>
      </c>
      <c r="K15">
        <v>266.89999999999998</v>
      </c>
      <c r="L15">
        <v>61.07</v>
      </c>
      <c r="M15">
        <v>21.84</v>
      </c>
      <c r="N15">
        <v>12.89</v>
      </c>
      <c r="O15">
        <v>-0.1153</v>
      </c>
      <c r="Q15">
        <v>1.5</v>
      </c>
      <c r="R15" s="1">
        <v>2.8679999999999999E-3</v>
      </c>
      <c r="S15">
        <v>4.7649999999999997</v>
      </c>
      <c r="T15">
        <v>7.6420000000000003</v>
      </c>
    </row>
    <row r="16" spans="1:21" x14ac:dyDescent="0.3">
      <c r="A16">
        <v>15</v>
      </c>
      <c r="B16" t="s">
        <v>21</v>
      </c>
      <c r="C16" t="s">
        <v>22</v>
      </c>
      <c r="D16">
        <v>692.2</v>
      </c>
      <c r="E16">
        <v>391.9</v>
      </c>
      <c r="F16">
        <v>25</v>
      </c>
      <c r="G16">
        <v>15.78</v>
      </c>
      <c r="H16">
        <v>0.499969</v>
      </c>
      <c r="I16">
        <v>1.4159999999999999</v>
      </c>
      <c r="J16">
        <v>283.2</v>
      </c>
      <c r="K16">
        <v>275.60000000000002</v>
      </c>
      <c r="L16">
        <v>64.86</v>
      </c>
      <c r="M16">
        <v>17.940000000000001</v>
      </c>
      <c r="N16">
        <v>13.24</v>
      </c>
      <c r="O16">
        <v>-0.1154</v>
      </c>
      <c r="Q16">
        <v>1.5</v>
      </c>
      <c r="R16" s="1">
        <v>2.9650000000000002E-3</v>
      </c>
      <c r="S16">
        <v>4.7649999999999997</v>
      </c>
      <c r="T16">
        <v>12.2</v>
      </c>
    </row>
    <row r="17" spans="1:20" x14ac:dyDescent="0.3">
      <c r="A17">
        <v>16</v>
      </c>
      <c r="B17" t="s">
        <v>21</v>
      </c>
      <c r="C17" t="s">
        <v>22</v>
      </c>
      <c r="D17">
        <v>717.3</v>
      </c>
      <c r="E17">
        <v>417</v>
      </c>
      <c r="F17">
        <v>25</v>
      </c>
      <c r="G17">
        <v>19.87</v>
      </c>
      <c r="H17">
        <v>0.499971</v>
      </c>
      <c r="I17">
        <v>1.4650000000000001</v>
      </c>
      <c r="J17">
        <v>293</v>
      </c>
      <c r="K17">
        <v>284.7</v>
      </c>
      <c r="L17">
        <v>69.42</v>
      </c>
      <c r="M17">
        <v>14.75</v>
      </c>
      <c r="N17">
        <v>13.7</v>
      </c>
      <c r="O17">
        <v>-0.115</v>
      </c>
      <c r="Q17">
        <v>1.5</v>
      </c>
      <c r="R17" s="1">
        <v>3.068E-3</v>
      </c>
      <c r="S17">
        <v>4.7640000000000002</v>
      </c>
      <c r="T17">
        <v>4.5970000000000004</v>
      </c>
    </row>
    <row r="18" spans="1:20" x14ac:dyDescent="0.3">
      <c r="R18" s="1"/>
    </row>
    <row r="19" spans="1:20" x14ac:dyDescent="0.3">
      <c r="R19" s="1"/>
    </row>
    <row r="20" spans="1:20" x14ac:dyDescent="0.3">
      <c r="R20" s="1"/>
    </row>
    <row r="21" spans="1:20" x14ac:dyDescent="0.3">
      <c r="R21" s="1"/>
    </row>
    <row r="22" spans="1:20" x14ac:dyDescent="0.3">
      <c r="R22" s="1"/>
    </row>
    <row r="23" spans="1:20" x14ac:dyDescent="0.3">
      <c r="R23" s="1"/>
    </row>
    <row r="24" spans="1:20" x14ac:dyDescent="0.3">
      <c r="R24" s="1"/>
    </row>
    <row r="25" spans="1:20" x14ac:dyDescent="0.3">
      <c r="R25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5"/>
  <sheetViews>
    <sheetView workbookViewId="0">
      <selection activeCell="H22" sqref="H22"/>
    </sheetView>
  </sheetViews>
  <sheetFormatPr defaultColWidth="5.66406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0.49354399999999998</v>
      </c>
      <c r="I2">
        <v>0.67630000000000001</v>
      </c>
      <c r="J2">
        <v>137</v>
      </c>
      <c r="K2">
        <v>134</v>
      </c>
      <c r="L2">
        <v>28.6</v>
      </c>
      <c r="M2">
        <v>218.1</v>
      </c>
      <c r="N2">
        <v>12.05</v>
      </c>
      <c r="O2">
        <v>-0.12509999999999999</v>
      </c>
      <c r="Q2">
        <v>1</v>
      </c>
      <c r="R2" s="1">
        <v>1.4159999999999999E-3</v>
      </c>
      <c r="S2">
        <v>4.7640000000000002</v>
      </c>
      <c r="T2">
        <v>0.86570000000000003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25.01</v>
      </c>
      <c r="G3">
        <v>0.79100000000000004</v>
      </c>
      <c r="H3">
        <v>0.49941200000000002</v>
      </c>
      <c r="I3">
        <v>0.70369999999999999</v>
      </c>
      <c r="J3">
        <v>140.9</v>
      </c>
      <c r="K3">
        <v>137.9</v>
      </c>
      <c r="L3">
        <v>28.94</v>
      </c>
      <c r="M3">
        <v>178.2</v>
      </c>
      <c r="N3">
        <v>11.85</v>
      </c>
      <c r="O3">
        <v>-0.1249</v>
      </c>
      <c r="Q3">
        <v>1</v>
      </c>
      <c r="R3" s="1">
        <v>1.474E-3</v>
      </c>
      <c r="S3">
        <v>4.7640000000000002</v>
      </c>
      <c r="T3">
        <v>0.37040000000000001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25.01</v>
      </c>
      <c r="G4">
        <v>0.99580000000000002</v>
      </c>
      <c r="H4">
        <v>0.50034800000000001</v>
      </c>
      <c r="I4">
        <v>0.72419999999999995</v>
      </c>
      <c r="J4">
        <v>144.69999999999999</v>
      </c>
      <c r="K4">
        <v>141.80000000000001</v>
      </c>
      <c r="L4">
        <v>29.27</v>
      </c>
      <c r="M4">
        <v>145.4</v>
      </c>
      <c r="N4">
        <v>11.67</v>
      </c>
      <c r="O4">
        <v>-0.12520000000000001</v>
      </c>
      <c r="Q4">
        <v>1</v>
      </c>
      <c r="R4" s="1">
        <v>1.5169999999999999E-3</v>
      </c>
      <c r="S4">
        <v>4.7640000000000002</v>
      </c>
      <c r="T4">
        <v>0.29909999999999998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0.50207100000000005</v>
      </c>
      <c r="I5">
        <v>0.74790000000000001</v>
      </c>
      <c r="J5">
        <v>149</v>
      </c>
      <c r="K5">
        <v>145.9</v>
      </c>
      <c r="L5">
        <v>29.92</v>
      </c>
      <c r="M5">
        <v>118.8</v>
      </c>
      <c r="N5">
        <v>11.59</v>
      </c>
      <c r="O5">
        <v>-0.1249</v>
      </c>
      <c r="Q5">
        <v>1</v>
      </c>
      <c r="R5" s="1">
        <v>1.5659999999999999E-3</v>
      </c>
      <c r="S5">
        <v>4.7640000000000002</v>
      </c>
      <c r="T5">
        <v>0.27089999999999997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0.49990499999999999</v>
      </c>
      <c r="I6">
        <v>0.76449999999999996</v>
      </c>
      <c r="J6">
        <v>152.9</v>
      </c>
      <c r="K6">
        <v>149.80000000000001</v>
      </c>
      <c r="L6">
        <v>30.71</v>
      </c>
      <c r="M6">
        <v>96.9</v>
      </c>
      <c r="N6">
        <v>11.58</v>
      </c>
      <c r="O6">
        <v>-0.125</v>
      </c>
      <c r="Q6">
        <v>1</v>
      </c>
      <c r="R6" s="1">
        <v>1.601E-3</v>
      </c>
      <c r="S6">
        <v>4.7640000000000002</v>
      </c>
      <c r="T6">
        <v>0.25659999999999999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0.49979499999999999</v>
      </c>
      <c r="I7">
        <v>0.78610000000000002</v>
      </c>
      <c r="J7">
        <v>157.30000000000001</v>
      </c>
      <c r="K7">
        <v>154.1</v>
      </c>
      <c r="L7">
        <v>31.68</v>
      </c>
      <c r="M7">
        <v>79.16</v>
      </c>
      <c r="N7">
        <v>11.62</v>
      </c>
      <c r="O7">
        <v>-0.12529999999999999</v>
      </c>
      <c r="Q7">
        <v>1</v>
      </c>
      <c r="R7" s="1">
        <v>1.6459999999999999E-3</v>
      </c>
      <c r="S7">
        <v>4.7629999999999999</v>
      </c>
      <c r="T7">
        <v>0.27550000000000002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0.49993599999999999</v>
      </c>
      <c r="I8">
        <v>0.80820000000000003</v>
      </c>
      <c r="J8">
        <v>161.69999999999999</v>
      </c>
      <c r="K8">
        <v>158.30000000000001</v>
      </c>
      <c r="L8">
        <v>32.74</v>
      </c>
      <c r="M8">
        <v>64.63</v>
      </c>
      <c r="N8">
        <v>11.69</v>
      </c>
      <c r="O8">
        <v>-0.1249</v>
      </c>
      <c r="Q8">
        <v>1</v>
      </c>
      <c r="R8" s="1">
        <v>1.6930000000000001E-3</v>
      </c>
      <c r="S8">
        <v>4.7629999999999999</v>
      </c>
      <c r="T8">
        <v>0.41189999999999999</v>
      </c>
    </row>
    <row r="9" spans="1:21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0.50022</v>
      </c>
      <c r="I9">
        <v>0.83199999999999996</v>
      </c>
      <c r="J9">
        <v>166.3</v>
      </c>
      <c r="K9">
        <v>162.80000000000001</v>
      </c>
      <c r="L9">
        <v>33.93</v>
      </c>
      <c r="M9">
        <v>52.82</v>
      </c>
      <c r="N9">
        <v>11.77</v>
      </c>
      <c r="O9">
        <v>-0.12509999999999999</v>
      </c>
      <c r="Q9">
        <v>1</v>
      </c>
      <c r="R9" s="1">
        <v>1.7420000000000001E-3</v>
      </c>
      <c r="S9">
        <v>4.7629999999999999</v>
      </c>
      <c r="T9">
        <v>0.65349999999999997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0.49984400000000001</v>
      </c>
      <c r="I10">
        <v>0.85519999999999996</v>
      </c>
      <c r="J10">
        <v>171.1</v>
      </c>
      <c r="K10">
        <v>167.4</v>
      </c>
      <c r="L10">
        <v>35.36</v>
      </c>
      <c r="M10">
        <v>43.16</v>
      </c>
      <c r="N10">
        <v>11.93</v>
      </c>
      <c r="O10">
        <v>-0.12470000000000001</v>
      </c>
      <c r="Q10">
        <v>1</v>
      </c>
      <c r="R10" s="1">
        <v>1.7910000000000001E-3</v>
      </c>
      <c r="S10">
        <v>4.7640000000000002</v>
      </c>
      <c r="T10">
        <v>1.0189999999999999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0.49990899999999999</v>
      </c>
      <c r="I11">
        <v>0.88100000000000001</v>
      </c>
      <c r="J11">
        <v>176.2</v>
      </c>
      <c r="K11">
        <v>172.3</v>
      </c>
      <c r="L11">
        <v>37.03</v>
      </c>
      <c r="M11">
        <v>35.31</v>
      </c>
      <c r="N11">
        <v>12.13</v>
      </c>
      <c r="O11">
        <v>-0.12470000000000001</v>
      </c>
      <c r="Q11">
        <v>1</v>
      </c>
      <c r="R11" s="1">
        <v>1.8450000000000001E-3</v>
      </c>
      <c r="S11">
        <v>4.7640000000000002</v>
      </c>
      <c r="T11">
        <v>1.429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0.50002899999999995</v>
      </c>
      <c r="I12">
        <v>0.90780000000000005</v>
      </c>
      <c r="J12">
        <v>181.5</v>
      </c>
      <c r="K12">
        <v>177.4</v>
      </c>
      <c r="L12">
        <v>38.76</v>
      </c>
      <c r="M12">
        <v>28.89</v>
      </c>
      <c r="N12">
        <v>12.33</v>
      </c>
      <c r="O12">
        <v>-0.1237</v>
      </c>
      <c r="Q12">
        <v>1</v>
      </c>
      <c r="R12" s="1">
        <v>1.9009999999999999E-3</v>
      </c>
      <c r="S12">
        <v>4.7629999999999999</v>
      </c>
      <c r="T12">
        <v>2.0819999999999999</v>
      </c>
    </row>
    <row r="13" spans="1:21" x14ac:dyDescent="0.3">
      <c r="A13">
        <v>12</v>
      </c>
      <c r="B13" t="s">
        <v>21</v>
      </c>
      <c r="C13" t="s">
        <v>22</v>
      </c>
      <c r="D13">
        <v>617</v>
      </c>
      <c r="E13">
        <v>316.60000000000002</v>
      </c>
      <c r="F13">
        <v>25</v>
      </c>
      <c r="G13">
        <v>7.91</v>
      </c>
      <c r="H13">
        <v>0.49992599999999998</v>
      </c>
      <c r="I13">
        <v>0.93610000000000004</v>
      </c>
      <c r="J13">
        <v>187.2</v>
      </c>
      <c r="K13">
        <v>182.7</v>
      </c>
      <c r="L13">
        <v>40.799999999999997</v>
      </c>
      <c r="M13">
        <v>23.67</v>
      </c>
      <c r="N13">
        <v>12.59</v>
      </c>
      <c r="O13">
        <v>-0.12520000000000001</v>
      </c>
      <c r="Q13">
        <v>1</v>
      </c>
      <c r="R13" s="1">
        <v>1.9599999999999999E-3</v>
      </c>
      <c r="S13">
        <v>4.7640000000000002</v>
      </c>
      <c r="T13">
        <v>3.2639999999999998</v>
      </c>
    </row>
    <row r="14" spans="1:21" x14ac:dyDescent="0.3">
      <c r="A14">
        <v>13</v>
      </c>
      <c r="B14" t="s">
        <v>21</v>
      </c>
      <c r="C14" t="s">
        <v>22</v>
      </c>
      <c r="D14">
        <v>642.1</v>
      </c>
      <c r="E14">
        <v>341.7</v>
      </c>
      <c r="F14">
        <v>25</v>
      </c>
      <c r="G14">
        <v>9.9580000000000002</v>
      </c>
      <c r="H14">
        <v>0.50006799999999996</v>
      </c>
      <c r="I14">
        <v>0.96709999999999996</v>
      </c>
      <c r="J14">
        <v>193.4</v>
      </c>
      <c r="K14">
        <v>188.5</v>
      </c>
      <c r="L14">
        <v>43.08</v>
      </c>
      <c r="M14">
        <v>19.420000000000002</v>
      </c>
      <c r="N14">
        <v>12.87</v>
      </c>
      <c r="O14">
        <v>-0.12429999999999999</v>
      </c>
      <c r="Q14">
        <v>1</v>
      </c>
      <c r="R14" s="1">
        <v>2.0249999999999999E-3</v>
      </c>
      <c r="S14">
        <v>4.7640000000000002</v>
      </c>
      <c r="T14">
        <v>5.1120000000000001</v>
      </c>
    </row>
    <row r="15" spans="1:21" x14ac:dyDescent="0.3">
      <c r="A15">
        <v>14</v>
      </c>
      <c r="B15" t="s">
        <v>21</v>
      </c>
      <c r="C15" t="s">
        <v>22</v>
      </c>
      <c r="D15">
        <v>667.1</v>
      </c>
      <c r="E15">
        <v>366.7</v>
      </c>
      <c r="F15">
        <v>25</v>
      </c>
      <c r="G15">
        <v>12.54</v>
      </c>
      <c r="H15">
        <v>0.50003699999999995</v>
      </c>
      <c r="I15">
        <v>0.99970000000000003</v>
      </c>
      <c r="J15">
        <v>199.9</v>
      </c>
      <c r="K15">
        <v>194.6</v>
      </c>
      <c r="L15">
        <v>45.63</v>
      </c>
      <c r="M15">
        <v>15.95</v>
      </c>
      <c r="N15">
        <v>13.2</v>
      </c>
      <c r="O15">
        <v>-0.1245</v>
      </c>
      <c r="Q15">
        <v>1</v>
      </c>
      <c r="R15" s="1">
        <v>2.0939999999999999E-3</v>
      </c>
      <c r="S15">
        <v>4.7640000000000002</v>
      </c>
      <c r="T15">
        <v>9.2620000000000005</v>
      </c>
    </row>
    <row r="16" spans="1:21" x14ac:dyDescent="0.3">
      <c r="A16">
        <v>15</v>
      </c>
      <c r="B16" t="s">
        <v>21</v>
      </c>
      <c r="C16" t="s">
        <v>22</v>
      </c>
      <c r="D16">
        <v>692.3</v>
      </c>
      <c r="E16">
        <v>391.9</v>
      </c>
      <c r="F16">
        <v>25</v>
      </c>
      <c r="G16">
        <v>15.78</v>
      </c>
      <c r="H16">
        <v>0.50001799999999996</v>
      </c>
      <c r="I16">
        <v>1.036</v>
      </c>
      <c r="J16">
        <v>207.2</v>
      </c>
      <c r="K16">
        <v>201.4</v>
      </c>
      <c r="L16">
        <v>48.54</v>
      </c>
      <c r="M16">
        <v>13.13</v>
      </c>
      <c r="N16">
        <v>13.55</v>
      </c>
      <c r="O16">
        <v>-0.12429999999999999</v>
      </c>
      <c r="Q16">
        <v>1</v>
      </c>
      <c r="R16" s="1">
        <v>2.1700000000000001E-3</v>
      </c>
      <c r="S16">
        <v>4.7640000000000002</v>
      </c>
      <c r="T16">
        <v>16.670000000000002</v>
      </c>
    </row>
    <row r="17" spans="1:20" x14ac:dyDescent="0.3">
      <c r="A17">
        <v>16</v>
      </c>
      <c r="B17" t="s">
        <v>21</v>
      </c>
      <c r="C17" t="s">
        <v>22</v>
      </c>
      <c r="D17">
        <v>717.4</v>
      </c>
      <c r="E17">
        <v>417</v>
      </c>
      <c r="F17">
        <v>25</v>
      </c>
      <c r="G17">
        <v>19.87</v>
      </c>
      <c r="H17">
        <v>0.50000199999999995</v>
      </c>
      <c r="I17">
        <v>1.077</v>
      </c>
      <c r="J17">
        <v>215.5</v>
      </c>
      <c r="K17">
        <v>209.1</v>
      </c>
      <c r="L17">
        <v>52.07</v>
      </c>
      <c r="M17">
        <v>10.84</v>
      </c>
      <c r="N17">
        <v>13.98</v>
      </c>
      <c r="O17">
        <v>-0.1249</v>
      </c>
      <c r="Q17">
        <v>1</v>
      </c>
      <c r="R17" s="1">
        <v>2.2560000000000002E-3</v>
      </c>
      <c r="S17">
        <v>4.7640000000000002</v>
      </c>
      <c r="T17">
        <v>6.41</v>
      </c>
    </row>
    <row r="18" spans="1:20" x14ac:dyDescent="0.3">
      <c r="R18" s="1"/>
    </row>
    <row r="19" spans="1:20" x14ac:dyDescent="0.3">
      <c r="R19" s="1"/>
    </row>
    <row r="20" spans="1:20" x14ac:dyDescent="0.3">
      <c r="R20" s="1"/>
    </row>
    <row r="21" spans="1:20" x14ac:dyDescent="0.3">
      <c r="R21" s="1"/>
    </row>
    <row r="22" spans="1:20" x14ac:dyDescent="0.3">
      <c r="R22" s="1"/>
    </row>
    <row r="23" spans="1:20" x14ac:dyDescent="0.3">
      <c r="R23" s="1"/>
    </row>
    <row r="24" spans="1:20" x14ac:dyDescent="0.3">
      <c r="R24" s="1"/>
    </row>
    <row r="25" spans="1:20" x14ac:dyDescent="0.3">
      <c r="R2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#1 - Freq Sweep 2 Temp</vt:lpstr>
      <vt:lpstr>#2</vt:lpstr>
      <vt:lpstr>#3</vt:lpstr>
      <vt:lpstr>#4</vt:lpstr>
      <vt:lpstr>#5</vt:lpstr>
      <vt:lpstr>#6</vt:lpstr>
      <vt:lpstr>#8</vt:lpstr>
      <vt:lpstr>#9</vt:lpstr>
      <vt:lpstr>#11</vt:lpstr>
      <vt:lpstr>#12</vt:lpstr>
      <vt:lpstr>Sheet1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2015-06-10T16:44:40Z</dcterms:created>
  <dcterms:modified xsi:type="dcterms:W3CDTF">2018-08-17T01:36:07Z</dcterms:modified>
</cp:coreProperties>
</file>